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Supervisor\Desktop\"/>
    </mc:Choice>
  </mc:AlternateContent>
  <bookViews>
    <workbookView xWindow="0" yWindow="0" windowWidth="28800" windowHeight="11460" tabRatio="463" firstSheet="1" activeTab="1"/>
  </bookViews>
  <sheets>
    <sheet name="ASIL ÖZET" sheetId="3" state="hidden" r:id="rId1"/>
    <sheet name="2023-2024 LİSANS DERS-SINAV" sheetId="32" r:id="rId2"/>
    <sheet name="2023-2024 LİSANS GEÇİŞ-BAŞVURU" sheetId="33" r:id="rId3"/>
    <sheet name="BAŞLANGIÇLAR" sheetId="24" state="hidden" r:id="rId4"/>
  </sheets>
  <definedNames>
    <definedName name="_xlnm._FilterDatabase" localSheetId="1" hidden="1">'2023-2024 LİSANS DERS-SINAV'!$A$2:$F$87</definedName>
    <definedName name="_xlnm._FilterDatabase" localSheetId="2" hidden="1">'2023-2024 LİSANS GEÇİŞ-BAŞVURU'!$A$2:$F$25</definedName>
    <definedName name="_xlnm._FilterDatabase" localSheetId="3" hidden="1">BAŞLANGIÇLAR!$A$2:$N$72</definedName>
    <definedName name="_xlnm.Print_Area" localSheetId="1">'2023-2024 LİSANS DERS-SINAV'!$A$1:$F$88</definedName>
    <definedName name="_xlnm.Print_Area" localSheetId="2">'2023-2024 LİSANS GEÇİŞ-BAŞVURU'!$A$1:$F$55</definedName>
    <definedName name="_xlnm.Print_Area" localSheetId="3">BAŞLANGIÇLAR!$G$1:$N$72</definedName>
    <definedName name="_xlnm.Print_Titles" localSheetId="1">'2023-2024 LİSANS DERS-SINAV'!$1:$2</definedName>
    <definedName name="_xlnm.Print_Titles" localSheetId="2">'2023-2024 LİSANS GEÇİŞ-BAŞVURU'!$1:$2</definedName>
    <definedName name="_xlnm.Print_Titles" localSheetId="3">BAŞLANGIÇLAR!$1:$2</definedName>
  </definedNames>
  <calcPr calcId="162913"/>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<sst xmlns="http://schemas.openxmlformats.org/spreadsheetml/2006/main" count="1141" uniqueCount="388">
  <si>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</si>
  <si>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</si>
  <si>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</si>
  <si>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</si>
  <si>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</si>
  <si>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</si>
  <si>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</si>
  <si>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</si>
  <si>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</si>
  <si>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</si>
  <si>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</si>
  <si>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</si>
  <si>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</si>
  <si>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</si>
  <si>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</si>
  <si>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</si>
  <si>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</si>
  <si>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</si>
  <si>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</si>
  <si>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</si>
  <si>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</si>
  <si>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</si>
  <si>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</si>
  <si>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</si>
  <si>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</si>
  <si>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</si>
  <si>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</si>
  <si>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</si>
  <si>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</si>
  <si>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</si>
  <si>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</si>
  <si>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</si>
  <si>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</si>
  <si>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</si>
  <si>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</si>
  <si>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</si>
  <si>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</si>
  <si>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</si>
  <si>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</si>
  <si>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</si>
  <si>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</si>
  <si>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</si>
  <si>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</si>
  <si>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</si>
  <si>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</si>
  <si>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</si>
  <si>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</si>
  <si>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</si>
  <si>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</si>
  <si>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</si>
  <si>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</si>
  <si>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</si>
  <si>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</si>
  <si>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</si>
  <si>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</si>
  <si>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</si>
  <si>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</si>
  <si>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</si>
  <si>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</si>
  <si>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</si>
  <si>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</si>
  <si>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</si>
  <si>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</si>
  <si>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</si>
  <si>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</si>
  <si>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</si>
  <si>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</si>
  <si>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</si>
  <si>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</si>
  <si>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</si>
  <si>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</si>
  <si>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</si>
  <si>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</si>
  <si>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</si>
  <si>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</si>
  <si>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</si>
  <si>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</si>
  <si>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</si>
  <si>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</si>
  <si>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</si>
  <si>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</si>
  <si>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</si>
  <si>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</si>
  <si>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</si>
  <si>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</si>
  <si>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</si>
  <si>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</si>
  <si>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</si>
  <si>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</si>
  <si>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</si>
  <si>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</si>
  <si>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Yedek kayıtlar</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</si>
  <si>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</si>
  <si>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</si>
  <si>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</si>
  <si>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</si>
  <si>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</si>
  <si>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</si>
  <si>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</si>
  <si>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</si>
  <si>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</si>
  <si>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</si>
  <si>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</si>
  <si>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</si>
  <si>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</si>
  <si>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</si>
  <si>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</si>
  <si>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</si>
  <si>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</si>
  <si>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</si>
  <si>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</si>
  <si>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</si>
  <si>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</si>
  <si>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</si>
  <si>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</si>
  <si>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</si>
  <si>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</si>
  <si>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</si>
  <si>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</si>
  <si>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</si>
  <si>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</si>
  <si>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</si>
  <si>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</si>
  <si>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</si>
  <si>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</si>
  <si>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</si>
  <si>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</si>
  <si>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</si>
  <si>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</si>
  <si>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</si>
  <si>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</si>
  <si>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</si>
  <si>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</si>
  <si>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</si>
  <si>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</si>
  <si>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</si>
  <si>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</si>
  <si>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</si>
  <si>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</si>
  <si>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</si>
  <si>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</si>
  <si>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</si>
  <si>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</si>
  <si>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</si>
  <si>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</si>
  <si>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</si>
  <si>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</si>
  <si>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</si>
  <si>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</si>
  <si>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</si>
  <si>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</si>
  <si>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</si>
  <si>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</si>
  <si>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</si>
  <si>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</si>
  <si>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</si>
  <si>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</si>
  <si>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</si>
  <si>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</si>
  <si>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</si>
  <si>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</si>
  <si>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</si>
  <si>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</si>
  <si>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</si>
  <si>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</si>
  <si>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</si>
  <si>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</si>
  <si>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</si>
  <si>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7
(Hafta sonu hariç)</t>
  </si>
  <si>
    <t>Asil kayıtlar</t>
  </si>
  <si>
    <t>Yedek Kontenjanların İlan Edilmesi</t>
  </si>
  <si>
    <t>Asil Kayıtlar</t>
  </si>
  <si>
    <t>4
(Hafta sonu hariç)</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</si>
  <si>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</si>
  <si>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</si>
  <si>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</si>
  <si>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</si>
  <si>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</si>
  <si>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</si>
  <si>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</si>
  <si>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</si>
  <si>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</si>
  <si>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</si>
  <si>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</si>
  <si>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</si>
  <si>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</si>
  <si>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</si>
  <si>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</si>
  <si>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</si>
  <si>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 duyuru</t>
  </si>
  <si>
    <t>İYS-FYS Yeterlik Sınavı</t>
  </si>
  <si>
    <t>İYS-FYS Yeterlik Sınav Sonuçlarının Duyurulması</t>
  </si>
  <si>
    <t>YTÜ ÇAP, Yan Dal</t>
  </si>
  <si>
    <t>YTÜ ÇAP ve Yan Dal Kontenjanlarının İlan Edilmesi</t>
  </si>
  <si>
    <t>14-28 Eylül 2022</t>
  </si>
  <si>
    <t>Ramazan Bayramı Arifesi</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</si>
  <si>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</si>
  <si>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</si>
  <si>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</si>
  <si>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</si>
  <si>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</si>
  <si>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</si>
  <si>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</si>
  <si>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11-15 Eylül 2023</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</si>
  <si>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</si>
  <si>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</si>
  <si>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</si>
  <si>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</si>
  <si>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</si>
  <si>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</si>
  <si>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</si>
  <si>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</si>
  <si>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</si>
  <si>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</si>
  <si>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</si>
  <si>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</si>
  <si>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</si>
  <si>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</si>
  <si>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</si>
  <si>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12
(03 Ekim 2023'ten itibaren)</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</si>
  <si>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</si>
  <si>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</si>
  <si>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</si>
  <si>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</si>
  <si>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</si>
  <si>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</si>
  <si>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</si>
  <si>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</si>
  <si>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</si>
  <si>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</si>
  <si>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</si>
  <si>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</si>
  <si>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r>
      <t xml:space="preserve">2023-2024 Güz yarıyılı itibariyle mezuniyeti yapılacaklar için </t>
    </r>
    <r>
      <rPr>
        <b/>
        <u/>
        <sz val="10"/>
        <color rgb="FF000000"/>
        <rFont val="Tahoma"/>
        <family val="2"/>
        <charset val="162"/>
      </rPr>
      <t>staj bitiş tarihinin son günü</t>
    </r>
  </si>
  <si>
    <t>12
(26.02.2024'den itibaren)</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</si>
  <si>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</si>
  <si>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</si>
  <si>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</si>
  <si>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</si>
  <si>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</si>
  <si>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</si>
  <si>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</si>
  <si>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</si>
  <si>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</si>
  <si>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</si>
  <si>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</si>
  <si>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</si>
  <si>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</si>
  <si>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</si>
  <si>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</si>
  <si>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</si>
  <si>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</si>
  <si>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</si>
  <si>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</si>
  <si>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</si>
  <si>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Başvuru değerlendirme sonuçlarının (Asil ve Yedek) ilanı</t>
  </si>
  <si>
    <t>11
(Hafta Sonu hariç)</t>
  </si>
  <si>
    <t>01-15 Ağustos 2023</t>
  </si>
  <si>
    <t>4
(Hafta sonu ve tatil hariç)</t>
  </si>
  <si>
    <t>28 Ağustos-01 Eylül 2023</t>
  </si>
  <si>
    <t>05-07 Eylül 2023</t>
  </si>
  <si>
    <t>İntibak Formlarının İmza Karşılığı Teslim Alınması</t>
  </si>
  <si>
    <t>31 Temmuz-09 Ağustos 2023</t>
  </si>
  <si>
    <t>10-18 Ağustos 2023</t>
  </si>
  <si>
    <t>Başvuruların Alınması (Online Başvuru Sistemi Üzerinden)</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</si>
  <si>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</si>
  <si>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</si>
  <si>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</si>
  <si>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</si>
  <si>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YTÜ ÇAP ve Yandal Kontenjanlarının İlan Edilmesi</t>
  </si>
  <si>
    <t>YTÜ ÇAP, Yan Dal Başvurularının Alınması</t>
  </si>
  <si>
    <t>22-24 Ocak 2024</t>
  </si>
  <si>
    <r>
      <t xml:space="preserve">YTÜ ÇAP ve Yan Dal  Başvuruları
(Kontenjan ilan edilen programın bulunduğu fakülte dekanlığına </t>
    </r>
    <r>
      <rPr>
        <b/>
        <u/>
        <sz val="10"/>
        <color rgb="FF000000"/>
        <rFont val="Tahoma"/>
        <family val="2"/>
        <charset val="162"/>
      </rPr>
      <t>şahsen, elden veya başvuru evraklarının eksiksiz olması ve başvuru süresi içerisinde yapılması koşuluyla kargo ile</t>
    </r>
    <r>
      <rPr>
        <sz val="10"/>
        <color rgb="FF000000"/>
        <rFont val="Tahoma"/>
        <family val="2"/>
        <charset val="162"/>
      </rPr>
      <t xml:space="preserve"> yapılabilecektir.)</t>
    </r>
  </si>
  <si>
    <t xml:space="preserve">YTÜ ÇAP ve Yan Dal Başvurularının Değerlendirilmesi </t>
  </si>
  <si>
    <t>YTÜ ÇAP, Yan Dal Başvurularının Değerlendirilmesi</t>
  </si>
  <si>
    <t>06-07 Şubat 2024</t>
  </si>
  <si>
    <t>Kayıtları Yapılan ÇAP Öğrencilerinin İntibaklarının Yapılması</t>
  </si>
  <si>
    <t>12-16 Şubat 2024</t>
  </si>
  <si>
    <t xml:space="preserve">Kayıt ve intibakların İlgili Fakülte Yönetim Kurulu tarafından kabulü, kayıtların Dekanlık Öğrenci İşleri Birimince OBS sistemine girilmesi. </t>
  </si>
  <si>
    <r>
      <t>Kayıt ve intibakların İlgili Fakülte Yönetim Kurulu tarafından kabulü, kayıtların Dekanlık Öğrenci İşleri Birimince OBS sistemine girilmesi. 
(</t>
    </r>
    <r>
      <rPr>
        <b/>
        <sz val="10"/>
        <color rgb="FF000000"/>
        <rFont val="Tahoma"/>
        <family val="2"/>
        <charset val="162"/>
      </rPr>
      <t>Kayıt yaptıran ÇAP öğrencileri bu tarihlerde ilgili bölüm başkanlığından İntibak formunu imza karşılığı teslim almalıdır.</t>
    </r>
    <r>
      <rPr>
        <sz val="10"/>
        <color rgb="FF000000"/>
        <rFont val="Tahoma"/>
        <family val="2"/>
        <charset val="162"/>
      </rPr>
      <t>)</t>
    </r>
  </si>
  <si>
    <t>FYK ile Kayıt ve İntibakların Kabulü, 
Kayıtların Yapılması, İntibak Formlarının Teslimi</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</si>
  <si>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</si>
  <si>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</si>
  <si>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</si>
  <si>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</si>
  <si>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</si>
  <si>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</si>
  <si>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</si>
  <si>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</si>
  <si>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2023-2024
Güz Yarıyılı</t>
  </si>
  <si>
    <t>2023-2024
Bahar Yarıyılı</t>
  </si>
  <si>
    <t>2023-2024
Bahar Yarıyılı Başlangıcı</t>
  </si>
  <si>
    <t>18-27 Eylül 2023</t>
  </si>
  <si>
    <r>
      <t>2022-2023 Eğitim-Öğretim Yılı Bahar yarıyılı Sonunda Azami Süresini Tamamlayan Kayıtlı Öğrencilerin 2023-2024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</si>
  <si>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</si>
  <si>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</si>
  <si>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</si>
  <si>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</si>
  <si>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</si>
  <si>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2 Ek Sınav Takviminin İlan Edilmesi</t>
  </si>
  <si>
    <t>Başvuruda Bulunan Öğrencilerin Ek Sınav Döneminden Yararlanacakları 2023-2024 Eğitim-Öğretim yılı Güz yarıyılı İçin Katkı Payı ödemeleri.</t>
  </si>
  <si>
    <t>Ek Sınav Başvurusunda Bulunmayanların İlişiklerinin Kesilmesi</t>
  </si>
  <si>
    <t>1. ve 2. Ek Sınavların Not Girişleri</t>
  </si>
  <si>
    <t>Ek Sınavlar Sonunda Öğrencilerin İlişiklerinin Kesilmesi</t>
  </si>
  <si>
    <t>02-06 Ekim 2023</t>
  </si>
  <si>
    <t>Ek Sınavlar Sonunda Başarısız Olduğu Ders Sayısını En Fazla Beş Derse İndiremeyen Öğrencilerin Fakülte Yönetim Kurulu Kararıyla İlişiklerinin Kesilmesi</t>
  </si>
  <si>
    <t>02 Ekim 2023-27 Ocak 2024</t>
  </si>
  <si>
    <t>02 Ekim 2023-29 Ocak 2024</t>
  </si>
  <si>
    <t>27 Şubat-01 Mart 2024</t>
  </si>
  <si>
    <t>05-08 Şubat 2024</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</si>
  <si>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</si>
  <si>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</si>
  <si>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t>2023-2024 EĞİTİM-ÖĞRETİM YILI GÜZ YARIYILI</t>
  </si>
  <si>
    <t>2023-2024 EĞİTİM-ÖĞRETİM YILI BAHAR YARIYILI</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</si>
  <si>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</si>
  <si>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</si>
  <si>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22 Ağustos-01 Eylül 2023</t>
  </si>
  <si>
    <t>8
(Hafta Sonu, Tatil hariç)</t>
  </si>
  <si>
    <t>05-08 Eylül 2023</t>
  </si>
  <si>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</si>
  <si>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</si>
  <si>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</si>
  <si>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</si>
  <si>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</si>
  <si>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</si>
  <si>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</si>
  <si>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</si>
  <si>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</si>
  <si>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</si>
  <si>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</si>
  <si>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</si>
  <si>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</si>
  <si>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</si>
  <si>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t>YTÜ İçi Yatay Geçiş, YTÜ Dışından Yatay Geçiş, ÇAP, Yan Dal, Merkezi Yerleştirme Puanına Göre Yatay Geçiş</t>
  </si>
  <si>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şahsen, elden veya başvuru evraklarının eksiksiz olması ve başvuru süresi içerisinde yapılması koşuluyla kargo ile</t>
    </r>
    <r>
      <rPr>
        <sz val="10"/>
        <color rgb="FF000000"/>
        <rFont val="Tahoma"/>
        <family val="2"/>
        <charset val="162"/>
      </rPr>
      <t xml:space="preserve"> yapılabilecektir.)</t>
    </r>
  </si>
  <si>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</si>
  <si>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</si>
  <si>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</si>
  <si>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18-22 Eylül 2023</t>
  </si>
  <si>
    <t>Kayıt yaptıran öğrencilerin ilgili bölüm başkanlığından İntibak formunu imza karşılığı teslim alması ve ders ekle-sil dilekçelerini teslim etmesi</t>
  </si>
  <si>
    <t>19 Şubat-15 Haziran 2024</t>
  </si>
  <si>
    <t>19 Şubat-16 Haziran 2024</t>
  </si>
  <si>
    <t>13-16 Şubat 2024</t>
  </si>
  <si>
    <t>10-15 Haziran 2024 
(15 Haziran 2024 saat 12:00'ye kadar)</t>
  </si>
  <si>
    <t>5,5 Gün</t>
  </si>
  <si>
    <t>22-27 Ocak 2024</t>
  </si>
  <si>
    <t>Yurtdışından Lisans Programlarına Öğrenci Kabulü</t>
  </si>
  <si>
    <t>Azami Sürelerini Tamamlayan Öğrenciler İçin 
Yapılacak Ek Sınavlar</t>
  </si>
  <si>
    <t>Bölüm Başkanlıklarınca Uygulamalı Derslere Ait Uygulama Programı, Kısa Telafi Programı ve Uygulamalı-Teorik Dersler İçin Ek Sınav Takviminin İlan Edilmesi.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</si>
  <si>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rgb="FF000000"/>
        <rFont val="Tahoma"/>
        <family val="2"/>
        <charset val="162"/>
      </rPr>
      <t>Saat 18:00'e kadar</t>
    </r>
    <r>
      <rPr>
        <sz val="10"/>
        <color rgb="FF000000"/>
        <rFont val="Tahoma"/>
        <family val="2"/>
        <charset val="162"/>
      </rPr>
      <t>)</t>
    </r>
  </si>
  <si>
    <t>İYS-FYS Yeterlik Sınavı
Kayıtlı Öğrenciler İçin</t>
  </si>
  <si>
    <t>İYS-FYS Yeterlik Sınavı Not Girişleri</t>
  </si>
  <si>
    <t>10-16 Haziran 2024</t>
  </si>
  <si>
    <t>22-29 Ocak 2024</t>
  </si>
  <si>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</si>
  <si>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</si>
  <si>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t>2024-2025 
Güz Yarıyılı</t>
  </si>
  <si>
    <t>2024-2025
Güz Yarıyılı Başlangıcı</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</si>
  <si>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</si>
  <si>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t xml:space="preserve">İngilizce I - II Muafiyet Sınavı
</t>
    </r>
    <r>
      <rPr>
        <b/>
        <sz val="10"/>
        <color rgb="FFC00000"/>
        <rFont val="Tahoma"/>
        <family val="2"/>
        <charset val="162"/>
      </rPr>
      <t>%100 Türkçe eğitim veren bölüm öğrencileri için</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</si>
  <si>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</si>
  <si>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</si>
  <si>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</si>
  <si>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r>
      <t xml:space="preserve">İYS-FYS Yeterlik Sınavı
</t>
    </r>
    <r>
      <rPr>
        <b/>
        <sz val="10"/>
        <color rgb="FFFF0000"/>
        <rFont val="Tahoma"/>
        <family val="2"/>
        <charset val="162"/>
      </rPr>
      <t>(Kayıtlı Öğrenciler İçin)</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</si>
  <si>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</si>
  <si>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t>YILDIZ TEKNİK ÜNİVERSİTESİ
2023-2024 EĞİTİM-ÖĞRETİM YILI AKADEMİK TAKVİMİ 
(HAZIRLIK ÖĞRETİMİ /</t>
    </r>
    <r>
      <rPr>
        <b/>
        <sz val="14"/>
        <color rgb="FF000000"/>
        <rFont val="Tahoma"/>
        <family val="2"/>
        <charset val="162"/>
      </rPr>
      <t xml:space="preserve"> LİSANS)- </t>
    </r>
    <r>
      <rPr>
        <b/>
        <sz val="14"/>
        <color rgb="FFC00000"/>
        <rFont val="Tahoma"/>
        <family val="2"/>
        <charset val="162"/>
      </rPr>
      <t>DERS-SINAV TAKVİMİ</t>
    </r>
    <r>
      <rPr>
        <b/>
        <sz val="14"/>
        <color rgb="FF000000"/>
        <rFont val="Tahoma"/>
        <family val="2"/>
        <charset val="162"/>
      </rPr>
      <t xml:space="preserve">
(</t>
    </r>
    <r>
      <rPr>
        <b/>
        <sz val="14"/>
        <color rgb="FFC00000"/>
        <rFont val="Tahoma"/>
        <family val="2"/>
        <charset val="162"/>
      </rPr>
      <t>23.05.2023/05-07 gün ve sayılı YTÜ Senatosu ile kabul edilen</t>
    </r>
    <r>
      <rPr>
        <b/>
        <sz val="14"/>
        <color rgb="FF000000"/>
        <rFont val="Tahoma"/>
        <family val="2"/>
        <charset val="162"/>
      </rPr>
      <t xml:space="preserve">) </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</si>
  <si>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</si>
  <si>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r>
      <rPr>
        <sz val="10"/>
        <rFont val="Tahoma"/>
        <family val="2"/>
        <charset val="162"/>
      </rPr>
      <t>2022-2023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</si>
  <si>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6 Gün</t>
  </si>
  <si>
    <t>20-25 Kasım 2023</t>
  </si>
  <si>
    <t>6 gün</t>
  </si>
  <si>
    <t>15-20 Nisan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</si>
  <si>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</si>
  <si>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</si>
  <si>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t>BAHAR YARIYILI DERSLERİNİN BAŞLANGICI</t>
  </si>
  <si>
    <t>2024-2025 EĞİTİM-ÖĞRETİM YILI GÜZ YARIYILI DERSLERİNİN BAŞLANGICI</t>
  </si>
  <si>
    <t>2023-2024 EĞİTİM-ÖĞRETİM YILI GÜZ YARIYILI DERSLERİNİN BAŞLANGICI</t>
  </si>
  <si>
    <t>2023-2024 EĞİTİM-ÖĞRETİM YILI BAHAR YARIYILI DERSLERİNİN BAŞLANGICI</t>
  </si>
  <si>
    <r>
      <t xml:space="preserve">YILDIZ TEKNİK ÜNİVERSİTESİ
2023-2024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4"/>
        <color rgb="FFC00000"/>
        <rFont val="Tahoma"/>
        <family val="2"/>
        <charset val="162"/>
      </rPr>
      <t>23.05.2023/05-07 gün ve sayılı YTÜ Senatosu ile kabul edilen</t>
    </r>
    <r>
      <rPr>
        <b/>
        <sz val="14"/>
        <color rgb="FF000000"/>
        <rFont val="Tahoma"/>
        <family val="2"/>
        <charset val="162"/>
      </rPr>
      <t xml:space="preserve">) </t>
    </r>
  </si>
  <si>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18:00'e kadar</t>
    </r>
    <r>
      <rPr>
        <sz val="10"/>
        <color theme="1"/>
        <rFont val="Tahoma"/>
        <family val="2"/>
        <charset val="162"/>
      </rPr>
      <t>)</t>
    </r>
  </si>
  <si>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</si>
  <si>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</si>
  <si>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</si>
  <si>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</si>
  <si>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t>Yaz Okulu Ders Kayıtları</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</si>
  <si>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</si>
  <si>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Başvuruda Bulunan Öğrencilerin Ek Sınav Döneminden Yararlanacakları 2023-2024 Eğitim-Öğretim yılı Güz yarıyılı İçin Katkı Payı ödemeleri</t>
  </si>
  <si>
    <r>
      <t xml:space="preserve">İYS-İngilizce Yeterlik Sınavı </t>
    </r>
    <r>
      <rPr>
        <sz val="10"/>
        <color rgb="FF000000"/>
        <rFont val="Tahoma"/>
        <family val="2"/>
        <charset val="162"/>
      </rPr>
      <t xml:space="preserve">(Türkçe öğretim yapılan programlarda öğrenim gören ve %30, %100 İngilizce öğretim yapan Lisans programlarına başvuran öğrenciler için) Yapılacak sınava ilişkin saatler,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sayfasından duyurulacaktır.
</t>
    </r>
    <r>
      <rPr>
        <b/>
        <sz val="10"/>
        <color rgb="FF000000"/>
        <rFont val="Tahoma"/>
        <family val="2"/>
        <charset val="162"/>
      </rPr>
      <t xml:space="preserve">
FYS-Fransızca Yeterlik Sınavı </t>
    </r>
    <r>
      <rPr>
        <sz val="10"/>
        <color rgb="FF000000"/>
        <rFont val="Tahoma"/>
        <family val="2"/>
        <charset val="162"/>
      </rPr>
      <t xml:space="preserve">(Türkçe, %30, %100 İngilizce öğretim yapılan programlarda öğrenim gören ve Fransızca Mütercim ve Tercümanlık programına başvuran öğrenciler için) Yapılacak sınava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</si>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</sst>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30">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sz val="10"/>
      <color rgb="FFF05ADE"/>
      <name val="Tahoma"/>
      <family val="2"/>
      <charset val="162"/>
    </font>
    <font>
      <b/>
      <sz val="10"/>
      <color indexed="12"/>
      <name val="Tahoma"/>
      <family val="2"/>
      <charset val="162"/>
    </font>
  </fonts>
  <fills count="14">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197">
    <xf numFmtId="0" fontId="0" fillId="0" borderId="0" xfId="0"/>
    <xf numFmtId="0" fontId="2" fillId="0" borderId="0" xfId="0" applyFont="1" applyAlignme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NumberFormat="1"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NumberFormat="1" applyFont="1" applyFill="1" applyBorder="1" applyAlignment="1">
      <alignment horizontal="center" vertical="center"/>
    </xf>
    <xf numFmtId="0" fontId="14" fillId="3" borderId="4" xfId="0" applyFont="1" applyFill="1" applyBorder="1" applyAlignment="1">
      <alignment horizontal="center" vertical="center"/>
    </xf>
    <xf numFmtId="0" fontId="15" fillId="0" borderId="0" xfId="0" applyFont="1" applyAlignment="1"/>
    <xf numFmtId="0" fontId="5" fillId="0" borderId="5" xfId="0" applyNumberFormat="1"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applyAlignment="1"/>
    <xf numFmtId="0" fontId="5"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applyAlignment="1"/>
    <xf numFmtId="0" fontId="6" fillId="0" borderId="5" xfId="0" applyFont="1" applyBorder="1" applyAlignment="1">
      <alignment horizontal="center" vertical="center" wrapText="1"/>
    </xf>
    <xf numFmtId="164" fontId="5" fillId="0" borderId="2"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14" fillId="3" borderId="4" xfId="0" applyNumberFormat="1" applyFont="1" applyFill="1" applyBorder="1" applyAlignment="1">
      <alignment horizontal="center" vertical="center" wrapText="1"/>
    </xf>
    <xf numFmtId="0" fontId="5" fillId="0" borderId="5"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0" borderId="5" xfId="0" applyNumberFormat="1"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2" fillId="0" borderId="0" xfId="0" applyFont="1" applyFill="1" applyAlignment="1"/>
    <xf numFmtId="0" fontId="5" fillId="0"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6" fillId="0" borderId="5" xfId="0" applyFont="1" applyFill="1" applyBorder="1" applyAlignment="1">
      <alignment horizontal="center" vertical="center"/>
    </xf>
    <xf numFmtId="164" fontId="5" fillId="0" borderId="5" xfId="0" applyNumberFormat="1" applyFont="1" applyFill="1" applyBorder="1" applyAlignment="1">
      <alignment horizontal="center" vertical="center"/>
    </xf>
    <xf numFmtId="0" fontId="2" fillId="5" borderId="0" xfId="0" applyFont="1" applyFill="1" applyAlignment="1"/>
    <xf numFmtId="0" fontId="5" fillId="6" borderId="3" xfId="0" applyNumberFormat="1" applyFont="1" applyFill="1" applyBorder="1" applyAlignment="1">
      <alignment horizontal="center" vertical="center"/>
    </xf>
    <xf numFmtId="0" fontId="19" fillId="0" borderId="2" xfId="0" applyNumberFormat="1"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NumberFormat="1" applyFont="1" applyFill="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NumberFormat="1" applyFont="1" applyFill="1" applyBorder="1" applyAlignment="1">
      <alignment horizontal="center" vertical="center"/>
    </xf>
    <xf numFmtId="0" fontId="10" fillId="0" borderId="2" xfId="1" applyFont="1" applyFill="1" applyBorder="1" applyAlignment="1">
      <alignment horizontal="justify" vertical="center" wrapText="1"/>
    </xf>
    <xf numFmtId="0" fontId="2" fillId="0" borderId="5" xfId="0"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NumberFormat="1"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NumberFormat="1"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NumberFormat="1"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NumberFormat="1" applyFont="1" applyFill="1" applyBorder="1" applyAlignment="1">
      <alignment horizontal="center" vertical="center"/>
    </xf>
    <xf numFmtId="0" fontId="22" fillId="0" borderId="5" xfId="0" applyNumberFormat="1" applyFont="1" applyBorder="1" applyAlignment="1">
      <alignment horizontal="center" vertical="center"/>
    </xf>
    <xf numFmtId="0" fontId="22" fillId="0" borderId="5" xfId="0" applyNumberFormat="1"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applyAlignment="1"/>
    <xf numFmtId="0" fontId="7" fillId="8" borderId="2" xfId="0" applyNumberFormat="1" applyFont="1" applyFill="1" applyBorder="1" applyAlignment="1">
      <alignment horizontal="center" vertical="center"/>
    </xf>
    <xf numFmtId="0" fontId="7" fillId="8" borderId="2" xfId="0" applyNumberFormat="1"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NumberFormat="1"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NumberFormat="1" applyFont="1" applyFill="1" applyBorder="1" applyAlignment="1">
      <alignment horizontal="center" vertical="center"/>
    </xf>
    <xf numFmtId="0" fontId="5" fillId="10" borderId="3" xfId="0" applyNumberFormat="1" applyFont="1" applyFill="1" applyBorder="1" applyAlignment="1">
      <alignment horizontal="center" vertical="center"/>
    </xf>
    <xf numFmtId="0" fontId="5" fillId="10" borderId="3" xfId="0" applyNumberFormat="1"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NumberFormat="1"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NumberFormat="1" applyFont="1" applyFill="1" applyBorder="1" applyAlignment="1">
      <alignment horizontal="center" vertical="center"/>
    </xf>
    <xf numFmtId="0" fontId="24" fillId="10" borderId="2" xfId="0" applyNumberFormat="1"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5" fillId="9" borderId="4" xfId="0" applyFont="1" applyFill="1" applyBorder="1" applyAlignment="1">
      <alignment horizontal="justify" vertical="center" wrapText="1"/>
    </xf>
    <xf numFmtId="0" fontId="7" fillId="8" borderId="3" xfId="0" applyNumberFormat="1" applyFont="1" applyFill="1" applyBorder="1" applyAlignment="1">
      <alignment horizontal="center" vertical="center"/>
    </xf>
    <xf numFmtId="0" fontId="7" fillId="8" borderId="3" xfId="0" applyNumberFormat="1" applyFont="1" applyFill="1" applyBorder="1" applyAlignment="1">
      <alignment horizontal="center" vertical="center" wrapText="1"/>
    </xf>
    <xf numFmtId="0" fontId="7" fillId="8" borderId="5" xfId="0" applyNumberFormat="1" applyFont="1" applyFill="1" applyBorder="1" applyAlignment="1">
      <alignment horizontal="center" vertical="center"/>
    </xf>
    <xf numFmtId="0" fontId="7" fillId="8" borderId="5" xfId="0" applyNumberFormat="1"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applyAlignment="1"/>
    <xf numFmtId="0" fontId="7" fillId="8" borderId="2" xfId="0"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applyAlignment="1"/>
    <xf numFmtId="164" fontId="5" fillId="11" borderId="2" xfId="0" applyNumberFormat="1" applyFont="1" applyFill="1" applyBorder="1" applyAlignment="1">
      <alignment horizontal="center" vertical="center"/>
    </xf>
    <xf numFmtId="0" fontId="5" fillId="11" borderId="2"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14" fillId="3" borderId="6" xfId="0" applyNumberFormat="1" applyFont="1" applyFill="1" applyBorder="1" applyAlignment="1">
      <alignment horizontal="center" vertical="center"/>
    </xf>
    <xf numFmtId="0" fontId="14" fillId="3" borderId="6" xfId="0" applyNumberFormat="1"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NumberFormat="1" applyFont="1" applyFill="1" applyBorder="1" applyAlignment="1">
      <alignment horizontal="center" vertical="center"/>
    </xf>
    <xf numFmtId="0" fontId="5"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applyAlignment="1"/>
    <xf numFmtId="164" fontId="6" fillId="0" borderId="2" xfId="0" applyNumberFormat="1" applyFont="1" applyBorder="1" applyAlignment="1">
      <alignment horizontal="center" vertical="center"/>
    </xf>
    <xf numFmtId="0" fontId="7" fillId="11" borderId="2" xfId="0" applyNumberFormat="1" applyFont="1" applyFill="1" applyBorder="1" applyAlignment="1">
      <alignment horizontal="center" vertical="center"/>
    </xf>
    <xf numFmtId="0" fontId="7" fillId="11" borderId="2" xfId="0" applyNumberFormat="1"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NumberFormat="1"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NumberFormat="1" applyFont="1" applyBorder="1" applyAlignment="1">
      <alignment horizontal="center" vertical="center" wrapText="1"/>
    </xf>
    <xf numFmtId="0" fontId="5" fillId="9" borderId="2" xfId="0" applyNumberFormat="1" applyFont="1" applyFill="1" applyBorder="1" applyAlignment="1">
      <alignment horizontal="center" vertical="center"/>
    </xf>
    <xf numFmtId="0" fontId="5" fillId="9" borderId="2" xfId="0" applyNumberFormat="1"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164" fontId="14" fillId="3" borderId="2" xfId="0" applyNumberFormat="1" applyFont="1" applyFill="1" applyBorder="1" applyAlignment="1">
      <alignment horizontal="center" vertical="center"/>
    </xf>
    <xf numFmtId="0" fontId="5" fillId="12" borderId="2" xfId="0" applyNumberFormat="1" applyFont="1" applyFill="1" applyBorder="1" applyAlignment="1">
      <alignment horizontal="center" vertical="center"/>
    </xf>
    <xf numFmtId="0" fontId="5" fillId="12" borderId="2" xfId="0" applyNumberFormat="1"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25" fillId="0" borderId="0" xfId="0" applyFont="1" applyFill="1" applyAlignment="1"/>
    <xf numFmtId="0" fontId="6" fillId="0" borderId="2" xfId="0" applyNumberFormat="1" applyFont="1" applyBorder="1" applyAlignment="1">
      <alignment horizontal="center" vertical="center" wrapText="1"/>
    </xf>
    <xf numFmtId="0" fontId="16" fillId="0" borderId="2" xfId="0" applyFont="1" applyFill="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0" fontId="22" fillId="13" borderId="2" xfId="0" applyFont="1" applyFill="1" applyBorder="1" applyAlignment="1">
      <alignment horizontal="center" vertical="center"/>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2" xfId="0" applyNumberFormat="1" applyFont="1" applyFill="1" applyBorder="1" applyAlignment="1">
      <alignment horizontal="center" vertical="center" textRotation="90"/>
    </xf>
    <xf numFmtId="0" fontId="3" fillId="0" borderId="3" xfId="0" applyNumberFormat="1" applyFont="1" applyFill="1" applyBorder="1" applyAlignment="1">
      <alignment horizontal="center" vertical="center" textRotation="90" wrapText="1"/>
    </xf>
    <xf numFmtId="0" fontId="3" fillId="0" borderId="7"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3" xfId="0" applyNumberFormat="1" applyFont="1" applyBorder="1" applyAlignment="1">
      <alignment horizontal="center" vertical="center" textRotation="90" wrapText="1"/>
    </xf>
    <xf numFmtId="0" fontId="3" fillId="0" borderId="7" xfId="0" applyNumberFormat="1" applyFont="1" applyBorder="1" applyAlignment="1">
      <alignment horizontal="center" vertical="center" textRotation="90" wrapText="1"/>
    </xf>
    <xf numFmtId="0" fontId="3" fillId="0" borderId="5" xfId="0" applyNumberFormat="1" applyFont="1" applyBorder="1" applyAlignment="1">
      <alignment horizontal="center" vertical="center" textRotation="90" wrapText="1"/>
    </xf>
  </cellXfs>
  <cellStyles count="2">
    <cellStyle name="Köprü" xfId="1" builtinId="8"/>
    <cellStyle name="Normal" xfId="0" builtinId="0"/>
  </cellStyles>
  <dxfs count="0"/>
  <tableStyles count="0" defaultTableStyle="TableStyleMedium2" defaultPivotStyle="PivotStyleLight16"/>
  <colors>
    <mruColors>
      <color rgb="FF0000FF"/>
      <color rgb="FFF05A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453160</xdr:colOff>
      <xdr:row>0</xdr:row>
      <xdr:rowOff>35046</xdr:rowOff>
    </xdr:from>
    <xdr:to>
      <xdr:col>1</xdr:col>
      <xdr:colOff>1385839</xdr:colOff>
      <xdr:row>0</xdr:row>
      <xdr:rowOff>1005825</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35046"/>
          <a:ext cx="932679" cy="970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453160</xdr:colOff>
      <xdr:row>0</xdr:row>
      <xdr:rowOff>89475</xdr:rowOff>
    </xdr:from>
    <xdr:to>
      <xdr:col>2</xdr:col>
      <xdr:colOff>1385839</xdr:colOff>
      <xdr:row>0</xdr:row>
      <xdr:rowOff>1060254</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78035" y="89475"/>
          <a:ext cx="932679" cy="9707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E:\&#214;&#286;RENC&#304;%20&#304;&#350;LER&#304;%20DA&#304;RE%20BA&#350;KANLI&#286;I\AKADEM&#304;K%20TAKV&#304;M\2023-2024\2023-2024%20YT&#220;%20E&#287;itim-&#214;&#287;retim%20Y&#305;l&#305;%20Akademik%20Takvimi%20(Taslak)-GE&#199;&#304;&#350;LER%20YAPILD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upervisor" refreshedDate="44347.536394560186" createdVersion="6" refreshedVersion="6" minRefreshableVersion="3" recordCount="674">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3:C144"/>
  <sheetViews>
    <sheetView workbookViewId="0">
      <selection activeCell="C38" sqref="C38"/>
    </sheetView>
  </sheetViews>
  <sheetFormatPr defaultColWidth="5.7109375" defaultRowHeight="12.75"/>
  <cols>
    <col min="1" max="1" width="20.5703125" customWidth="1"/>
    <col min="2" max="2" width="23.28515625" style="54" bestFit="1" customWidth="1"/>
    <col min="3" max="3" width="255.7109375" bestFit="1" customWidth="1"/>
  </cols>
  <sheetData>
    <row r="3" spans="1:3">
      <c r="B3"/>
    </row>
    <row r="4" spans="1:3">
      <c r="A4" s="52" t="s">
        <v>1</v>
      </c>
      <c r="B4" s="52" t="s">
        <v>100</v>
      </c>
      <c r="C4" s="52" t="s">
        <v>4</v>
      </c>
    </row>
    <row r="5" spans="1:3">
      <c r="A5" t="s">
        <v>10</v>
      </c>
      <c r="B5" t="s">
        <v>81</v>
      </c>
      <c r="C5" t="s">
        <v>113</v>
      </c>
    </row>
    <row r="6" spans="1:3">
      <c r="A6" t="s">
        <v>10</v>
      </c>
      <c r="B6" t="s">
        <v>75</v>
      </c>
      <c r="C6" t="s">
        <v>51</v>
      </c>
    </row>
    <row r="7" spans="1:3">
      <c r="A7" t="s">
        <v>10</v>
      </c>
      <c r="B7" t="s">
        <v>76</v>
      </c>
      <c r="C7" t="s">
        <v>103</v>
      </c>
    </row>
    <row r="8" spans="1:3">
      <c r="A8" t="s">
        <v>10</v>
      </c>
      <c r="B8" t="s">
        <v>77</v>
      </c>
      <c r="C8" t="s">
        <v>17</v>
      </c>
    </row>
    <row r="9" spans="1:3">
      <c r="A9" t="s">
        <v>10</v>
      </c>
      <c r="B9" t="s">
        <v>60</v>
      </c>
      <c r="C9" t="s">
        <v>121</v>
      </c>
    </row>
    <row r="10" spans="1:3">
      <c r="A10" t="s">
        <v>10</v>
      </c>
      <c r="B10" t="s">
        <v>78</v>
      </c>
      <c r="C10" t="s">
        <v>107</v>
      </c>
    </row>
    <row r="11" spans="1:3">
      <c r="A11" t="s">
        <v>10</v>
      </c>
      <c r="B11" t="s">
        <v>79</v>
      </c>
      <c r="C11" t="s">
        <v>19</v>
      </c>
    </row>
    <row r="12" spans="1:3">
      <c r="A12" t="s">
        <v>10</v>
      </c>
      <c r="B12" s="53">
        <v>44473</v>
      </c>
      <c r="C12" t="s">
        <v>101</v>
      </c>
    </row>
    <row r="13" spans="1:3">
      <c r="A13" t="s">
        <v>10</v>
      </c>
      <c r="B13" s="53">
        <v>44473</v>
      </c>
      <c r="C13" t="s">
        <v>109</v>
      </c>
    </row>
    <row r="14" spans="1:3">
      <c r="A14" t="s">
        <v>10</v>
      </c>
      <c r="B14" s="53">
        <v>44474</v>
      </c>
      <c r="C14" t="s">
        <v>49</v>
      </c>
    </row>
    <row r="15" spans="1:3">
      <c r="A15" t="s">
        <v>10</v>
      </c>
      <c r="B15" s="53">
        <v>44475</v>
      </c>
      <c r="C15" t="s">
        <v>49</v>
      </c>
    </row>
    <row r="16" spans="1:3">
      <c r="A16" t="s">
        <v>10</v>
      </c>
      <c r="B16" s="53">
        <v>44476</v>
      </c>
      <c r="C16" t="s">
        <v>49</v>
      </c>
    </row>
    <row r="17" spans="1:3">
      <c r="A17" t="s">
        <v>10</v>
      </c>
      <c r="B17" s="53">
        <v>44477</v>
      </c>
      <c r="C17" t="s">
        <v>49</v>
      </c>
    </row>
    <row r="18" spans="1:3">
      <c r="A18" t="s">
        <v>10</v>
      </c>
      <c r="B18" s="53">
        <v>44478</v>
      </c>
      <c r="C18" t="s">
        <v>49</v>
      </c>
    </row>
    <row r="19" spans="1:3">
      <c r="A19" t="s">
        <v>10</v>
      </c>
      <c r="B19" s="53">
        <v>44479</v>
      </c>
      <c r="C19" t="s">
        <v>49</v>
      </c>
    </row>
    <row r="20" spans="1:3">
      <c r="A20" t="s">
        <v>10</v>
      </c>
      <c r="B20" s="53">
        <v>44480</v>
      </c>
      <c r="C20" t="s">
        <v>49</v>
      </c>
    </row>
    <row r="21" spans="1:3">
      <c r="A21" t="s">
        <v>10</v>
      </c>
      <c r="B21" s="53">
        <v>44481</v>
      </c>
      <c r="C21" t="s">
        <v>49</v>
      </c>
    </row>
    <row r="22" spans="1:3">
      <c r="A22" t="s">
        <v>10</v>
      </c>
      <c r="B22" s="53">
        <v>44482</v>
      </c>
      <c r="C22" t="s">
        <v>49</v>
      </c>
    </row>
    <row r="23" spans="1:3">
      <c r="A23" t="s">
        <v>10</v>
      </c>
      <c r="B23" s="53">
        <v>44483</v>
      </c>
      <c r="C23" t="s">
        <v>49</v>
      </c>
    </row>
    <row r="24" spans="1:3">
      <c r="A24" t="s">
        <v>10</v>
      </c>
      <c r="B24" s="53">
        <v>44484</v>
      </c>
      <c r="C24" t="s">
        <v>123</v>
      </c>
    </row>
    <row r="25" spans="1:3">
      <c r="A25" t="s">
        <v>10</v>
      </c>
      <c r="B25" s="53">
        <v>44485</v>
      </c>
      <c r="C25" t="s">
        <v>49</v>
      </c>
    </row>
    <row r="26" spans="1:3">
      <c r="A26" t="s">
        <v>10</v>
      </c>
      <c r="B26" s="53">
        <v>44486</v>
      </c>
      <c r="C26" t="s">
        <v>49</v>
      </c>
    </row>
    <row r="27" spans="1:3">
      <c r="A27" t="s">
        <v>10</v>
      </c>
      <c r="B27" s="53">
        <v>44487</v>
      </c>
      <c r="C27" t="s">
        <v>49</v>
      </c>
    </row>
    <row r="28" spans="1:3">
      <c r="A28" t="s">
        <v>10</v>
      </c>
      <c r="B28" s="53">
        <v>44488</v>
      </c>
      <c r="C28" t="s">
        <v>49</v>
      </c>
    </row>
    <row r="29" spans="1:3">
      <c r="A29" t="s">
        <v>10</v>
      </c>
      <c r="B29" s="53">
        <v>44489</v>
      </c>
      <c r="C29" t="s">
        <v>49</v>
      </c>
    </row>
    <row r="30" spans="1:3">
      <c r="A30" t="s">
        <v>10</v>
      </c>
      <c r="B30" s="53">
        <v>44490</v>
      </c>
      <c r="C30" t="s">
        <v>49</v>
      </c>
    </row>
    <row r="31" spans="1:3">
      <c r="A31" t="s">
        <v>10</v>
      </c>
      <c r="B31" s="53">
        <v>44491</v>
      </c>
      <c r="C31" t="s">
        <v>49</v>
      </c>
    </row>
    <row r="32" spans="1:3">
      <c r="A32" t="s">
        <v>10</v>
      </c>
      <c r="B32" s="53">
        <v>44492</v>
      </c>
      <c r="C32" t="s">
        <v>49</v>
      </c>
    </row>
    <row r="33" spans="1:3">
      <c r="A33" t="s">
        <v>10</v>
      </c>
      <c r="B33" s="53">
        <v>44493</v>
      </c>
      <c r="C33" t="s">
        <v>49</v>
      </c>
    </row>
    <row r="34" spans="1:3">
      <c r="A34" t="s">
        <v>10</v>
      </c>
      <c r="B34" s="53">
        <v>44494</v>
      </c>
      <c r="C34" t="s">
        <v>49</v>
      </c>
    </row>
    <row r="35" spans="1:3">
      <c r="A35" t="s">
        <v>10</v>
      </c>
      <c r="B35" s="53">
        <v>44495</v>
      </c>
      <c r="C35" t="s">
        <v>49</v>
      </c>
    </row>
    <row r="36" spans="1:3">
      <c r="A36" t="s">
        <v>10</v>
      </c>
      <c r="B36" s="53">
        <v>44496</v>
      </c>
      <c r="C36" t="s">
        <v>49</v>
      </c>
    </row>
    <row r="37" spans="1:3">
      <c r="A37" t="s">
        <v>10</v>
      </c>
      <c r="B37" s="53">
        <v>44497</v>
      </c>
      <c r="C37" t="s">
        <v>56</v>
      </c>
    </row>
    <row r="38" spans="1:3">
      <c r="A38" t="s">
        <v>10</v>
      </c>
      <c r="B38" s="53">
        <v>44498</v>
      </c>
      <c r="C38" t="s">
        <v>57</v>
      </c>
    </row>
    <row r="39" spans="1:3">
      <c r="A39" t="s">
        <v>10</v>
      </c>
      <c r="B39" s="53">
        <v>44499</v>
      </c>
      <c r="C39" t="s">
        <v>49</v>
      </c>
    </row>
    <row r="40" spans="1:3">
      <c r="A40" t="s">
        <v>10</v>
      </c>
      <c r="B40" s="53">
        <v>44500</v>
      </c>
      <c r="C40" t="s">
        <v>49</v>
      </c>
    </row>
    <row r="41" spans="1:3">
      <c r="A41" t="s">
        <v>10</v>
      </c>
      <c r="B41" s="53">
        <v>44501</v>
      </c>
      <c r="C41" t="s">
        <v>49</v>
      </c>
    </row>
    <row r="42" spans="1:3">
      <c r="A42" t="s">
        <v>10</v>
      </c>
      <c r="B42" s="53">
        <v>44502</v>
      </c>
      <c r="C42" t="s">
        <v>49</v>
      </c>
    </row>
    <row r="43" spans="1:3">
      <c r="A43" t="s">
        <v>10</v>
      </c>
      <c r="B43" s="53">
        <v>44503</v>
      </c>
      <c r="C43" t="s">
        <v>49</v>
      </c>
    </row>
    <row r="44" spans="1:3">
      <c r="A44" t="s">
        <v>10</v>
      </c>
      <c r="B44" s="53">
        <v>44504</v>
      </c>
      <c r="C44" t="s">
        <v>49</v>
      </c>
    </row>
    <row r="45" spans="1:3">
      <c r="A45" t="s">
        <v>10</v>
      </c>
      <c r="B45" s="53">
        <v>44505</v>
      </c>
      <c r="C45" t="s">
        <v>49</v>
      </c>
    </row>
    <row r="46" spans="1:3">
      <c r="A46" t="s">
        <v>10</v>
      </c>
      <c r="B46" s="53">
        <v>44506</v>
      </c>
      <c r="C46" t="s">
        <v>49</v>
      </c>
    </row>
    <row r="47" spans="1:3">
      <c r="A47" t="s">
        <v>10</v>
      </c>
      <c r="B47" s="53">
        <v>44507</v>
      </c>
      <c r="C47" t="s">
        <v>49</v>
      </c>
    </row>
    <row r="48" spans="1:3">
      <c r="A48" t="s">
        <v>10</v>
      </c>
      <c r="B48" s="53">
        <v>44508</v>
      </c>
      <c r="C48" t="s">
        <v>49</v>
      </c>
    </row>
    <row r="49" spans="1:3">
      <c r="A49" t="s">
        <v>10</v>
      </c>
      <c r="B49" s="53">
        <v>44509</v>
      </c>
      <c r="C49" t="s">
        <v>49</v>
      </c>
    </row>
    <row r="50" spans="1:3">
      <c r="A50" t="s">
        <v>10</v>
      </c>
      <c r="B50" s="53">
        <v>44510</v>
      </c>
      <c r="C50" t="s">
        <v>49</v>
      </c>
    </row>
    <row r="51" spans="1:3">
      <c r="A51" t="s">
        <v>10</v>
      </c>
      <c r="B51" s="53">
        <v>44511</v>
      </c>
      <c r="C51" t="s">
        <v>49</v>
      </c>
    </row>
    <row r="52" spans="1:3">
      <c r="A52" t="s">
        <v>10</v>
      </c>
      <c r="B52" s="53">
        <v>44512</v>
      </c>
      <c r="C52" t="s">
        <v>49</v>
      </c>
    </row>
    <row r="53" spans="1:3">
      <c r="A53" t="s">
        <v>10</v>
      </c>
      <c r="B53" s="53">
        <v>44513</v>
      </c>
      <c r="C53" t="s">
        <v>49</v>
      </c>
    </row>
    <row r="54" spans="1:3">
      <c r="A54" t="s">
        <v>10</v>
      </c>
      <c r="B54" s="53">
        <v>44514</v>
      </c>
      <c r="C54" t="s">
        <v>49</v>
      </c>
    </row>
    <row r="55" spans="1:3">
      <c r="A55" t="s">
        <v>10</v>
      </c>
      <c r="B55" s="53">
        <v>44515</v>
      </c>
      <c r="C55" t="s">
        <v>49</v>
      </c>
    </row>
    <row r="56" spans="1:3">
      <c r="A56" t="s">
        <v>10</v>
      </c>
      <c r="B56" s="53">
        <v>44516</v>
      </c>
      <c r="C56" t="s">
        <v>49</v>
      </c>
    </row>
    <row r="57" spans="1:3">
      <c r="A57" t="s">
        <v>10</v>
      </c>
      <c r="B57" s="53">
        <v>44517</v>
      </c>
      <c r="C57" t="s">
        <v>49</v>
      </c>
    </row>
    <row r="58" spans="1:3">
      <c r="A58" t="s">
        <v>10</v>
      </c>
      <c r="B58" s="53">
        <v>44518</v>
      </c>
      <c r="C58" t="s">
        <v>49</v>
      </c>
    </row>
    <row r="59" spans="1:3">
      <c r="A59" t="s">
        <v>10</v>
      </c>
      <c r="B59" s="53">
        <v>44519</v>
      </c>
      <c r="C59" t="s">
        <v>49</v>
      </c>
    </row>
    <row r="60" spans="1:3">
      <c r="A60" t="s">
        <v>10</v>
      </c>
      <c r="B60" s="53">
        <v>44520</v>
      </c>
      <c r="C60" t="s">
        <v>49</v>
      </c>
    </row>
    <row r="61" spans="1:3">
      <c r="A61" t="s">
        <v>10</v>
      </c>
      <c r="B61" s="53">
        <v>44521</v>
      </c>
      <c r="C61" t="s">
        <v>49</v>
      </c>
    </row>
    <row r="62" spans="1:3">
      <c r="A62" t="s">
        <v>10</v>
      </c>
      <c r="B62" s="53">
        <v>44522</v>
      </c>
      <c r="C62" t="s">
        <v>50</v>
      </c>
    </row>
    <row r="63" spans="1:3">
      <c r="A63" t="s">
        <v>10</v>
      </c>
      <c r="B63" s="53">
        <v>44523</v>
      </c>
      <c r="C63" t="s">
        <v>50</v>
      </c>
    </row>
    <row r="64" spans="1:3">
      <c r="A64" t="s">
        <v>10</v>
      </c>
      <c r="B64" s="53">
        <v>44524</v>
      </c>
      <c r="C64" t="s">
        <v>50</v>
      </c>
    </row>
    <row r="65" spans="1:3">
      <c r="A65" t="s">
        <v>10</v>
      </c>
      <c r="B65" s="53">
        <v>44525</v>
      </c>
      <c r="C65" t="s">
        <v>50</v>
      </c>
    </row>
    <row r="66" spans="1:3">
      <c r="A66" t="s">
        <v>10</v>
      </c>
      <c r="B66" s="53">
        <v>44526</v>
      </c>
      <c r="C66" t="s">
        <v>50</v>
      </c>
    </row>
    <row r="67" spans="1:3">
      <c r="A67" t="s">
        <v>10</v>
      </c>
      <c r="B67" s="53">
        <v>44527</v>
      </c>
      <c r="C67" t="s">
        <v>50</v>
      </c>
    </row>
    <row r="68" spans="1:3">
      <c r="A68" t="s">
        <v>10</v>
      </c>
      <c r="B68" s="53">
        <v>44528</v>
      </c>
      <c r="C68" t="s">
        <v>49</v>
      </c>
    </row>
    <row r="69" spans="1:3">
      <c r="A69" t="s">
        <v>10</v>
      </c>
      <c r="B69" s="53">
        <v>44529</v>
      </c>
      <c r="C69" t="s">
        <v>49</v>
      </c>
    </row>
    <row r="70" spans="1:3">
      <c r="A70" t="s">
        <v>10</v>
      </c>
      <c r="B70" s="53">
        <v>44530</v>
      </c>
      <c r="C70" t="s">
        <v>49</v>
      </c>
    </row>
    <row r="71" spans="1:3">
      <c r="A71" t="s">
        <v>10</v>
      </c>
      <c r="B71" s="53">
        <v>44531</v>
      </c>
      <c r="C71" t="s">
        <v>49</v>
      </c>
    </row>
    <row r="72" spans="1:3">
      <c r="A72" t="s">
        <v>10</v>
      </c>
      <c r="B72" s="53">
        <v>44532</v>
      </c>
      <c r="C72" t="s">
        <v>49</v>
      </c>
    </row>
    <row r="73" spans="1:3">
      <c r="A73" t="s">
        <v>10</v>
      </c>
      <c r="B73" s="53">
        <v>44533</v>
      </c>
      <c r="C73" t="s">
        <v>49</v>
      </c>
    </row>
    <row r="74" spans="1:3">
      <c r="A74" t="s">
        <v>10</v>
      </c>
      <c r="B74" s="53">
        <v>44534</v>
      </c>
      <c r="C74" t="s">
        <v>49</v>
      </c>
    </row>
    <row r="75" spans="1:3">
      <c r="A75" t="s">
        <v>10</v>
      </c>
      <c r="B75" s="53">
        <v>44535</v>
      </c>
      <c r="C75" t="s">
        <v>49</v>
      </c>
    </row>
    <row r="76" spans="1:3">
      <c r="A76" t="s">
        <v>10</v>
      </c>
      <c r="B76" s="53">
        <v>44536</v>
      </c>
      <c r="C76" t="s">
        <v>49</v>
      </c>
    </row>
    <row r="77" spans="1:3">
      <c r="A77" t="s">
        <v>10</v>
      </c>
      <c r="B77" s="53">
        <v>44537</v>
      </c>
      <c r="C77" t="s">
        <v>49</v>
      </c>
    </row>
    <row r="78" spans="1:3">
      <c r="A78" t="s">
        <v>10</v>
      </c>
      <c r="B78" s="53">
        <v>44538</v>
      </c>
      <c r="C78" t="s">
        <v>49</v>
      </c>
    </row>
    <row r="79" spans="1:3">
      <c r="A79" t="s">
        <v>10</v>
      </c>
      <c r="B79" s="53">
        <v>44539</v>
      </c>
      <c r="C79" t="s">
        <v>49</v>
      </c>
    </row>
    <row r="80" spans="1:3">
      <c r="A80" t="s">
        <v>10</v>
      </c>
      <c r="B80" s="53">
        <v>44540</v>
      </c>
      <c r="C80" t="s">
        <v>49</v>
      </c>
    </row>
    <row r="81" spans="1:3">
      <c r="A81" t="s">
        <v>10</v>
      </c>
      <c r="B81" s="53">
        <v>44541</v>
      </c>
      <c r="C81" t="s">
        <v>49</v>
      </c>
    </row>
    <row r="82" spans="1:3">
      <c r="A82" t="s">
        <v>10</v>
      </c>
      <c r="B82" s="53">
        <v>44542</v>
      </c>
      <c r="C82" t="s">
        <v>49</v>
      </c>
    </row>
    <row r="83" spans="1:3">
      <c r="A83" t="s">
        <v>10</v>
      </c>
      <c r="B83" s="53">
        <v>44543</v>
      </c>
      <c r="C83" t="s">
        <v>49</v>
      </c>
    </row>
    <row r="84" spans="1:3">
      <c r="A84" t="s">
        <v>10</v>
      </c>
      <c r="B84" s="53">
        <v>44544</v>
      </c>
      <c r="C84" t="s">
        <v>49</v>
      </c>
    </row>
    <row r="85" spans="1:3">
      <c r="A85" t="s">
        <v>10</v>
      </c>
      <c r="B85" s="53">
        <v>44545</v>
      </c>
      <c r="C85" t="s">
        <v>49</v>
      </c>
    </row>
    <row r="86" spans="1:3">
      <c r="A86" t="s">
        <v>10</v>
      </c>
      <c r="B86" s="53">
        <v>44546</v>
      </c>
      <c r="C86" t="s">
        <v>49</v>
      </c>
    </row>
    <row r="87" spans="1:3">
      <c r="A87" t="s">
        <v>10</v>
      </c>
      <c r="B87" s="53">
        <v>44547</v>
      </c>
      <c r="C87" t="s">
        <v>49</v>
      </c>
    </row>
    <row r="88" spans="1:3">
      <c r="A88" t="s">
        <v>10</v>
      </c>
      <c r="B88" s="53">
        <v>44548</v>
      </c>
      <c r="C88" t="s">
        <v>49</v>
      </c>
    </row>
    <row r="89" spans="1:3">
      <c r="A89" t="s">
        <v>10</v>
      </c>
      <c r="B89" s="53">
        <v>44549</v>
      </c>
      <c r="C89" t="s">
        <v>49</v>
      </c>
    </row>
    <row r="90" spans="1:3">
      <c r="A90" t="s">
        <v>10</v>
      </c>
      <c r="B90" s="53">
        <v>44550</v>
      </c>
      <c r="C90" t="s">
        <v>49</v>
      </c>
    </row>
    <row r="91" spans="1:3">
      <c r="A91" t="s">
        <v>10</v>
      </c>
      <c r="B91" s="53">
        <v>44551</v>
      </c>
      <c r="C91" t="s">
        <v>49</v>
      </c>
    </row>
    <row r="92" spans="1:3">
      <c r="A92" t="s">
        <v>10</v>
      </c>
      <c r="B92" s="53">
        <v>44552</v>
      </c>
      <c r="C92" t="s">
        <v>49</v>
      </c>
    </row>
    <row r="93" spans="1:3">
      <c r="A93" t="s">
        <v>10</v>
      </c>
      <c r="B93" s="53">
        <v>44553</v>
      </c>
      <c r="C93" t="s">
        <v>49</v>
      </c>
    </row>
    <row r="94" spans="1:3">
      <c r="A94" t="s">
        <v>10</v>
      </c>
      <c r="B94" s="53">
        <v>44554</v>
      </c>
      <c r="C94" t="s">
        <v>49</v>
      </c>
    </row>
    <row r="95" spans="1:3">
      <c r="A95" t="s">
        <v>10</v>
      </c>
      <c r="B95" s="53">
        <v>44555</v>
      </c>
      <c r="C95" t="s">
        <v>49</v>
      </c>
    </row>
    <row r="96" spans="1:3">
      <c r="A96" t="s">
        <v>10</v>
      </c>
      <c r="B96" s="53">
        <v>44556</v>
      </c>
      <c r="C96" t="s">
        <v>49</v>
      </c>
    </row>
    <row r="97" spans="1:3">
      <c r="A97" t="s">
        <v>10</v>
      </c>
      <c r="B97" s="53">
        <v>44557</v>
      </c>
      <c r="C97" t="s">
        <v>49</v>
      </c>
    </row>
    <row r="98" spans="1:3">
      <c r="A98" t="s">
        <v>10</v>
      </c>
      <c r="B98" s="53">
        <v>44558</v>
      </c>
      <c r="C98" t="s">
        <v>49</v>
      </c>
    </row>
    <row r="99" spans="1:3">
      <c r="A99" t="s">
        <v>10</v>
      </c>
      <c r="B99" s="53">
        <v>44559</v>
      </c>
      <c r="C99" t="s">
        <v>49</v>
      </c>
    </row>
    <row r="100" spans="1:3">
      <c r="A100" t="s">
        <v>10</v>
      </c>
      <c r="B100" s="53">
        <v>44560</v>
      </c>
      <c r="C100" t="s">
        <v>49</v>
      </c>
    </row>
    <row r="101" spans="1:3">
      <c r="A101" t="s">
        <v>10</v>
      </c>
      <c r="B101" s="53">
        <v>44561</v>
      </c>
      <c r="C101" t="s">
        <v>49</v>
      </c>
    </row>
    <row r="102" spans="1:3">
      <c r="A102" t="s">
        <v>10</v>
      </c>
      <c r="B102" s="53">
        <v>44569</v>
      </c>
      <c r="C102" t="s">
        <v>110</v>
      </c>
    </row>
    <row r="103" spans="1:3">
      <c r="A103" t="s">
        <v>10</v>
      </c>
      <c r="B103" s="53">
        <v>44576</v>
      </c>
      <c r="C103" t="s">
        <v>16</v>
      </c>
    </row>
    <row r="104" spans="1:3">
      <c r="A104" t="s">
        <v>10</v>
      </c>
      <c r="B104" s="53">
        <v>44582</v>
      </c>
      <c r="C104" t="s">
        <v>126</v>
      </c>
    </row>
    <row r="105" spans="1:3">
      <c r="A105" t="s">
        <v>10</v>
      </c>
      <c r="B105" s="53">
        <v>44584</v>
      </c>
      <c r="C105" t="s">
        <v>111</v>
      </c>
    </row>
    <row r="106" spans="1:3">
      <c r="A106" t="s">
        <v>10</v>
      </c>
      <c r="B106" s="53">
        <v>44585</v>
      </c>
      <c r="C106" t="s">
        <v>104</v>
      </c>
    </row>
    <row r="107" spans="1:3">
      <c r="A107" t="s">
        <v>10</v>
      </c>
      <c r="B107" s="53">
        <v>44589</v>
      </c>
      <c r="C107" t="s">
        <v>124</v>
      </c>
    </row>
    <row r="108" spans="1:3">
      <c r="A108" t="s">
        <v>10</v>
      </c>
      <c r="B108" s="53">
        <v>44593</v>
      </c>
      <c r="C108" t="s">
        <v>108</v>
      </c>
    </row>
    <row r="109" spans="1:3">
      <c r="A109" t="s">
        <v>10</v>
      </c>
      <c r="B109" s="53">
        <v>44594</v>
      </c>
      <c r="C109" t="s">
        <v>20</v>
      </c>
    </row>
    <row r="110" spans="1:3">
      <c r="A110" t="s">
        <v>10</v>
      </c>
      <c r="B110" s="53">
        <v>44595</v>
      </c>
      <c r="C110" t="s">
        <v>21</v>
      </c>
    </row>
    <row r="111" spans="1:3">
      <c r="A111" t="s">
        <v>10</v>
      </c>
      <c r="B111" s="53">
        <v>44596</v>
      </c>
      <c r="C111" t="s">
        <v>22</v>
      </c>
    </row>
    <row r="112" spans="1:3">
      <c r="A112" t="s">
        <v>10</v>
      </c>
      <c r="B112" s="53">
        <v>44598</v>
      </c>
      <c r="C112" t="s">
        <v>114</v>
      </c>
    </row>
    <row r="113" spans="1:3">
      <c r="A113" t="s">
        <v>54</v>
      </c>
      <c r="B113" s="53">
        <v>44563</v>
      </c>
      <c r="C113" t="s">
        <v>49</v>
      </c>
    </row>
    <row r="114" spans="1:3">
      <c r="A114" t="s">
        <v>54</v>
      </c>
      <c r="B114" s="53">
        <v>44564</v>
      </c>
      <c r="C114" t="s">
        <v>49</v>
      </c>
    </row>
    <row r="115" spans="1:3">
      <c r="A115" t="s">
        <v>54</v>
      </c>
      <c r="B115" s="53">
        <v>44565</v>
      </c>
      <c r="C115" t="s">
        <v>49</v>
      </c>
    </row>
    <row r="116" spans="1:3">
      <c r="A116" t="s">
        <v>54</v>
      </c>
      <c r="B116" s="53">
        <v>44566</v>
      </c>
      <c r="C116" t="s">
        <v>49</v>
      </c>
    </row>
    <row r="117" spans="1:3">
      <c r="A117" t="s">
        <v>54</v>
      </c>
      <c r="B117" s="53">
        <v>44567</v>
      </c>
      <c r="C117" t="s">
        <v>49</v>
      </c>
    </row>
    <row r="118" spans="1:3">
      <c r="A118" t="s">
        <v>54</v>
      </c>
      <c r="B118" s="53">
        <v>44568</v>
      </c>
      <c r="C118" t="s">
        <v>49</v>
      </c>
    </row>
    <row r="119" spans="1:3">
      <c r="A119" t="s">
        <v>54</v>
      </c>
      <c r="B119" s="53">
        <v>44570</v>
      </c>
      <c r="C119" t="s">
        <v>49</v>
      </c>
    </row>
    <row r="120" spans="1:3">
      <c r="A120" t="s">
        <v>5</v>
      </c>
      <c r="B120" t="s">
        <v>48</v>
      </c>
      <c r="C120" t="s">
        <v>120</v>
      </c>
    </row>
    <row r="121" spans="1:3">
      <c r="A121" t="s">
        <v>5</v>
      </c>
      <c r="B121" t="s">
        <v>35</v>
      </c>
      <c r="C121" t="s">
        <v>116</v>
      </c>
    </row>
    <row r="122" spans="1:3">
      <c r="A122" t="s">
        <v>5</v>
      </c>
      <c r="B122" t="s">
        <v>35</v>
      </c>
      <c r="C122" t="s">
        <v>118</v>
      </c>
    </row>
    <row r="123" spans="1:3">
      <c r="A123" t="s">
        <v>5</v>
      </c>
      <c r="B123" t="s">
        <v>35</v>
      </c>
      <c r="C123" t="s">
        <v>119</v>
      </c>
    </row>
    <row r="124" spans="1:3">
      <c r="A124" t="s">
        <v>5</v>
      </c>
      <c r="B124" t="s">
        <v>35</v>
      </c>
      <c r="C124" t="s">
        <v>122</v>
      </c>
    </row>
    <row r="125" spans="1:3">
      <c r="A125" t="s">
        <v>5</v>
      </c>
      <c r="B125" t="s">
        <v>36</v>
      </c>
      <c r="C125" t="s">
        <v>25</v>
      </c>
    </row>
    <row r="126" spans="1:3">
      <c r="A126" t="s">
        <v>5</v>
      </c>
      <c r="B126" t="s">
        <v>61</v>
      </c>
      <c r="C126" t="s">
        <v>112</v>
      </c>
    </row>
    <row r="127" spans="1:3">
      <c r="A127" t="s">
        <v>5</v>
      </c>
      <c r="B127" t="s">
        <v>62</v>
      </c>
      <c r="C127" t="s">
        <v>8</v>
      </c>
    </row>
    <row r="128" spans="1:3">
      <c r="A128" t="s">
        <v>5</v>
      </c>
      <c r="B128" t="s">
        <v>40</v>
      </c>
      <c r="C128" t="s">
        <v>38</v>
      </c>
    </row>
    <row r="129" spans="1:3">
      <c r="A129" t="s">
        <v>5</v>
      </c>
      <c r="B129" s="53">
        <v>44449</v>
      </c>
      <c r="C129" t="s">
        <v>41</v>
      </c>
    </row>
    <row r="130" spans="1:3">
      <c r="A130" t="s">
        <v>5</v>
      </c>
      <c r="B130" s="53">
        <v>44452</v>
      </c>
      <c r="C130" t="s">
        <v>106</v>
      </c>
    </row>
    <row r="131" spans="1:3">
      <c r="A131" t="s">
        <v>5</v>
      </c>
      <c r="B131" s="53">
        <v>44453</v>
      </c>
      <c r="C131" t="s">
        <v>105</v>
      </c>
    </row>
    <row r="132" spans="1:3">
      <c r="A132" t="s">
        <v>5</v>
      </c>
      <c r="B132" s="53">
        <v>44453</v>
      </c>
      <c r="C132" t="s">
        <v>106</v>
      </c>
    </row>
    <row r="133" spans="1:3">
      <c r="A133" t="s">
        <v>5</v>
      </c>
      <c r="B133" s="53">
        <v>44453</v>
      </c>
      <c r="C133" t="s">
        <v>115</v>
      </c>
    </row>
    <row r="134" spans="1:3">
      <c r="A134" t="s">
        <v>5</v>
      </c>
      <c r="B134" s="53">
        <v>44454</v>
      </c>
      <c r="C134" t="s">
        <v>106</v>
      </c>
    </row>
    <row r="135" spans="1:3">
      <c r="A135" t="s">
        <v>5</v>
      </c>
      <c r="B135" s="53">
        <v>44454</v>
      </c>
      <c r="C135" t="s">
        <v>117</v>
      </c>
    </row>
    <row r="136" spans="1:3">
      <c r="A136" t="s">
        <v>5</v>
      </c>
      <c r="B136" s="53">
        <v>44455</v>
      </c>
      <c r="C136" t="s">
        <v>105</v>
      </c>
    </row>
    <row r="137" spans="1:3">
      <c r="A137" t="s">
        <v>5</v>
      </c>
      <c r="B137" s="53">
        <v>44455</v>
      </c>
      <c r="C137" t="s">
        <v>106</v>
      </c>
    </row>
    <row r="138" spans="1:3">
      <c r="A138" t="s">
        <v>5</v>
      </c>
      <c r="B138" s="53">
        <v>44456</v>
      </c>
      <c r="C138" t="s">
        <v>106</v>
      </c>
    </row>
    <row r="139" spans="1:3">
      <c r="A139" t="s">
        <v>5</v>
      </c>
      <c r="B139" s="53">
        <v>44461</v>
      </c>
      <c r="C139" t="s">
        <v>125</v>
      </c>
    </row>
    <row r="140" spans="1:3">
      <c r="A140" t="s">
        <v>5</v>
      </c>
      <c r="B140" s="53">
        <v>44468</v>
      </c>
      <c r="C140" t="s">
        <v>9</v>
      </c>
    </row>
    <row r="141" spans="1:3">
      <c r="A141" t="s">
        <v>5</v>
      </c>
      <c r="B141" s="53">
        <v>44469</v>
      </c>
      <c r="C141" t="s">
        <v>102</v>
      </c>
    </row>
    <row r="142" spans="1:3">
      <c r="A142" t="s">
        <v>5</v>
      </c>
      <c r="B142" t="s">
        <v>127</v>
      </c>
      <c r="C142" t="s">
        <v>127</v>
      </c>
    </row>
    <row r="143" spans="1:3">
      <c r="A143" t="s">
        <v>13</v>
      </c>
      <c r="B143" s="53">
        <v>44562</v>
      </c>
      <c r="C143" t="s">
        <v>15</v>
      </c>
    </row>
    <row r="144" spans="1:3">
      <c r="A144" t="s">
        <v>128</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F88"/>
  <sheetViews>
    <sheetView tabSelected="1" view="pageBreakPreview" zoomScale="85" zoomScaleNormal="55" zoomScaleSheetLayoutView="85" workbookViewId="0">
      <selection sqref="A1:F1"/>
    </sheetView>
  </sheetViews>
  <sheetFormatPr defaultColWidth="8.7109375" defaultRowHeight="12.75"/>
  <cols>
    <col min="1" max="1" width="18.5703125" style="30" customWidth="1"/>
    <col min="2" max="2" width="33.7109375" style="38" customWidth="1"/>
    <col min="3" max="3" width="18.28515625" style="30" customWidth="1"/>
    <col min="4" max="4" width="28.28515625" style="31" customWidth="1"/>
    <col min="5" max="5" width="31.7109375" style="31" bestFit="1" customWidth="1"/>
    <col min="6" max="6" width="118.140625" style="32" customWidth="1"/>
    <col min="7" max="16384" width="8.7109375" style="1"/>
  </cols>
  <sheetData>
    <row r="1" spans="1:6" s="46" customFormat="1" ht="82.5" customHeight="1" thickBot="1">
      <c r="A1" s="189" t="s">
        <v>364</v>
      </c>
      <c r="B1" s="189"/>
      <c r="C1" s="189"/>
      <c r="D1" s="189"/>
      <c r="E1" s="189"/>
      <c r="F1" s="189"/>
    </row>
    <row r="2" spans="1:6" s="51" customFormat="1" ht="38.25" customHeight="1" thickBot="1">
      <c r="A2" s="49" t="s">
        <v>1</v>
      </c>
      <c r="B2" s="49" t="s">
        <v>37</v>
      </c>
      <c r="C2" s="49" t="s">
        <v>2</v>
      </c>
      <c r="D2" s="50" t="s">
        <v>3</v>
      </c>
      <c r="E2" s="49" t="s">
        <v>197</v>
      </c>
      <c r="F2" s="2" t="s">
        <v>4</v>
      </c>
    </row>
    <row r="3" spans="1:6" ht="77.25" thickBot="1">
      <c r="A3" s="4" t="s">
        <v>5</v>
      </c>
      <c r="B3" s="33" t="s">
        <v>213</v>
      </c>
      <c r="C3" s="4" t="s">
        <v>5</v>
      </c>
      <c r="D3" s="5">
        <v>3</v>
      </c>
      <c r="E3" s="3" t="s">
        <v>281</v>
      </c>
      <c r="F3" s="180" t="s">
        <v>357</v>
      </c>
    </row>
    <row r="4" spans="1:6" ht="26.25" customHeight="1" thickBot="1">
      <c r="A4" s="4" t="s">
        <v>5</v>
      </c>
      <c r="B4" s="33" t="s">
        <v>42</v>
      </c>
      <c r="C4" s="4" t="s">
        <v>5</v>
      </c>
      <c r="D4" s="5">
        <v>1</v>
      </c>
      <c r="E4" s="28">
        <v>45177</v>
      </c>
      <c r="F4" s="6" t="s">
        <v>41</v>
      </c>
    </row>
    <row r="5" spans="1:6" ht="57" customHeight="1" thickBot="1">
      <c r="A5" s="4" t="s">
        <v>5</v>
      </c>
      <c r="B5" s="33" t="s">
        <v>358</v>
      </c>
      <c r="C5" s="4" t="s">
        <v>5</v>
      </c>
      <c r="D5" s="5">
        <v>1</v>
      </c>
      <c r="E5" s="3">
        <v>45181</v>
      </c>
      <c r="F5" s="181" t="s">
        <v>382</v>
      </c>
    </row>
    <row r="6" spans="1:6" ht="123.75" customHeight="1" thickBot="1">
      <c r="A6" s="4" t="s">
        <v>5</v>
      </c>
      <c r="B6" s="33" t="s">
        <v>285</v>
      </c>
      <c r="C6" s="4" t="s">
        <v>5</v>
      </c>
      <c r="D6" s="5">
        <v>1</v>
      </c>
      <c r="E6" s="3">
        <v>45181</v>
      </c>
      <c r="F6" s="6" t="s">
        <v>359</v>
      </c>
    </row>
    <row r="7" spans="1:6" ht="132" customHeight="1" thickBot="1">
      <c r="A7" s="4" t="s">
        <v>5</v>
      </c>
      <c r="B7" s="33" t="s">
        <v>285</v>
      </c>
      <c r="C7" s="4" t="s">
        <v>5</v>
      </c>
      <c r="D7" s="5">
        <v>1</v>
      </c>
      <c r="E7" s="3">
        <v>45183</v>
      </c>
      <c r="F7" s="6" t="s">
        <v>360</v>
      </c>
    </row>
    <row r="8" spans="1:6" ht="54" customHeight="1" thickBot="1">
      <c r="A8" s="4" t="s">
        <v>5</v>
      </c>
      <c r="B8" s="33" t="s">
        <v>380</v>
      </c>
      <c r="C8" s="4" t="s">
        <v>5</v>
      </c>
      <c r="D8" s="5">
        <v>1</v>
      </c>
      <c r="E8" s="3">
        <v>45189</v>
      </c>
      <c r="F8" s="6" t="s">
        <v>381</v>
      </c>
    </row>
    <row r="9" spans="1:6" ht="80.25" customHeight="1" thickBot="1">
      <c r="A9" s="4" t="s">
        <v>5</v>
      </c>
      <c r="B9" s="33" t="s">
        <v>215</v>
      </c>
      <c r="C9" s="4" t="s">
        <v>5</v>
      </c>
      <c r="D9" s="5">
        <v>3</v>
      </c>
      <c r="E9" s="3" t="s">
        <v>282</v>
      </c>
      <c r="F9" s="6" t="s">
        <v>217</v>
      </c>
    </row>
    <row r="10" spans="1:6" ht="39" thickBot="1">
      <c r="A10" s="4" t="s">
        <v>5</v>
      </c>
      <c r="B10" s="33" t="s">
        <v>283</v>
      </c>
      <c r="C10" s="4" t="s">
        <v>5</v>
      </c>
      <c r="D10" s="5">
        <v>3</v>
      </c>
      <c r="E10" s="3">
        <v>45189</v>
      </c>
      <c r="F10" s="6" t="s">
        <v>284</v>
      </c>
    </row>
    <row r="11" spans="1:6" ht="37.5" customHeight="1" thickBot="1">
      <c r="A11" s="4" t="s">
        <v>5</v>
      </c>
      <c r="B11" s="33" t="s">
        <v>43</v>
      </c>
      <c r="C11" s="4" t="s">
        <v>5</v>
      </c>
      <c r="D11" s="5">
        <v>10</v>
      </c>
      <c r="E11" s="3" t="s">
        <v>291</v>
      </c>
      <c r="F11" s="6" t="s">
        <v>365</v>
      </c>
    </row>
    <row r="12" spans="1:6" ht="69.75" customHeight="1" thickBot="1">
      <c r="A12" s="4" t="s">
        <v>5</v>
      </c>
      <c r="B12" s="33" t="s">
        <v>205</v>
      </c>
      <c r="C12" s="4" t="s">
        <v>5</v>
      </c>
      <c r="D12" s="5" t="s">
        <v>185</v>
      </c>
      <c r="E12" s="3" t="s">
        <v>206</v>
      </c>
      <c r="F12" s="7" t="s">
        <v>207</v>
      </c>
    </row>
    <row r="13" spans="1:6" ht="24" customHeight="1" thickBot="1">
      <c r="A13" s="4" t="s">
        <v>5</v>
      </c>
      <c r="B13" s="33" t="s">
        <v>44</v>
      </c>
      <c r="C13" s="4" t="s">
        <v>5</v>
      </c>
      <c r="D13" s="5">
        <v>1</v>
      </c>
      <c r="E13" s="3">
        <v>45194</v>
      </c>
      <c r="F13" s="8" t="s">
        <v>9</v>
      </c>
    </row>
    <row r="14" spans="1:6" ht="30.75" customHeight="1" thickBot="1">
      <c r="A14" s="4" t="s">
        <v>5</v>
      </c>
      <c r="B14" s="33" t="s">
        <v>47</v>
      </c>
      <c r="C14" s="4" t="s">
        <v>5</v>
      </c>
      <c r="D14" s="5">
        <v>1</v>
      </c>
      <c r="E14" s="3">
        <v>45195</v>
      </c>
      <c r="F14" s="9" t="s">
        <v>45</v>
      </c>
    </row>
    <row r="15" spans="1:6" ht="26.25" thickBot="1">
      <c r="A15" s="4" t="s">
        <v>5</v>
      </c>
      <c r="B15" s="33" t="s">
        <v>46</v>
      </c>
      <c r="C15" s="4" t="s">
        <v>5</v>
      </c>
      <c r="D15" s="5">
        <v>1</v>
      </c>
      <c r="E15" s="3">
        <v>45196</v>
      </c>
      <c r="F15" s="9" t="s">
        <v>208</v>
      </c>
    </row>
    <row r="16" spans="1:6" s="46" customFormat="1" ht="30" customHeight="1" thickBot="1">
      <c r="A16" s="97" t="s">
        <v>5</v>
      </c>
      <c r="B16" s="153" t="s">
        <v>132</v>
      </c>
      <c r="C16" s="97" t="s">
        <v>5</v>
      </c>
      <c r="D16" s="154">
        <v>2</v>
      </c>
      <c r="E16" s="154" t="s">
        <v>210</v>
      </c>
      <c r="F16" s="155" t="s">
        <v>209</v>
      </c>
    </row>
    <row r="17" spans="1:6" s="14" customFormat="1" ht="24" customHeight="1" thickBot="1">
      <c r="A17" s="156" t="s">
        <v>10</v>
      </c>
      <c r="B17" s="157" t="s">
        <v>69</v>
      </c>
      <c r="C17" s="156">
        <v>1</v>
      </c>
      <c r="D17" s="156">
        <v>1</v>
      </c>
      <c r="E17" s="158">
        <v>45201</v>
      </c>
      <c r="F17" s="166" t="s">
        <v>372</v>
      </c>
    </row>
    <row r="18" spans="1:6" ht="34.5" customHeight="1" thickBot="1">
      <c r="A18" s="55" t="s">
        <v>10</v>
      </c>
      <c r="B18" s="37" t="s">
        <v>49</v>
      </c>
      <c r="C18" s="21">
        <v>1</v>
      </c>
      <c r="D18" s="22">
        <v>1</v>
      </c>
      <c r="E18" s="182">
        <v>45201</v>
      </c>
      <c r="F18" s="183" t="s">
        <v>366</v>
      </c>
    </row>
    <row r="19" spans="1:6" ht="34.5" customHeight="1" thickBot="1">
      <c r="A19" s="55" t="s">
        <v>10</v>
      </c>
      <c r="B19" s="37" t="s">
        <v>59</v>
      </c>
      <c r="C19" s="21">
        <v>1</v>
      </c>
      <c r="D19" s="22">
        <v>4</v>
      </c>
      <c r="E19" s="28" t="s">
        <v>211</v>
      </c>
      <c r="F19" s="68" t="s">
        <v>361</v>
      </c>
    </row>
    <row r="20" spans="1:6" ht="36.75" customHeight="1" thickBot="1">
      <c r="A20" s="55" t="s">
        <v>10</v>
      </c>
      <c r="B20" s="37" t="s">
        <v>58</v>
      </c>
      <c r="C20" s="21">
        <v>2</v>
      </c>
      <c r="D20" s="48" t="s">
        <v>172</v>
      </c>
      <c r="E20" s="28" t="s">
        <v>218</v>
      </c>
      <c r="F20" s="24" t="s">
        <v>6</v>
      </c>
    </row>
    <row r="21" spans="1:6" s="14" customFormat="1" ht="26.25" thickBot="1">
      <c r="A21" s="55" t="s">
        <v>10</v>
      </c>
      <c r="B21" s="33" t="s">
        <v>49</v>
      </c>
      <c r="C21" s="21">
        <v>2</v>
      </c>
      <c r="D21" s="18" t="s">
        <v>219</v>
      </c>
      <c r="E21" s="3">
        <v>45212</v>
      </c>
      <c r="F21" s="19" t="s">
        <v>12</v>
      </c>
    </row>
    <row r="22" spans="1:6" s="41" customFormat="1" ht="31.5" customHeight="1" thickBot="1">
      <c r="A22" s="85" t="s">
        <v>13</v>
      </c>
      <c r="B22" s="86" t="s">
        <v>49</v>
      </c>
      <c r="C22" s="85">
        <v>4</v>
      </c>
      <c r="D22" s="140" t="s">
        <v>179</v>
      </c>
      <c r="E22" s="90">
        <v>45227</v>
      </c>
      <c r="F22" s="121" t="s">
        <v>56</v>
      </c>
    </row>
    <row r="23" spans="1:6" s="41" customFormat="1" ht="22.5" customHeight="1" thickBot="1">
      <c r="A23" s="85" t="s">
        <v>13</v>
      </c>
      <c r="B23" s="86" t="s">
        <v>49</v>
      </c>
      <c r="C23" s="85">
        <v>4</v>
      </c>
      <c r="D23" s="90" t="s">
        <v>14</v>
      </c>
      <c r="E23" s="90">
        <v>45228</v>
      </c>
      <c r="F23" s="121" t="s">
        <v>57</v>
      </c>
    </row>
    <row r="24" spans="1:6" s="84" customFormat="1" ht="22.5" customHeight="1" thickBot="1">
      <c r="A24" s="78" t="s">
        <v>10</v>
      </c>
      <c r="B24" s="159" t="s">
        <v>49</v>
      </c>
      <c r="C24" s="78">
        <v>8</v>
      </c>
      <c r="D24" s="184" t="s">
        <v>367</v>
      </c>
      <c r="E24" s="185" t="s">
        <v>368</v>
      </c>
      <c r="F24" s="186" t="s">
        <v>50</v>
      </c>
    </row>
    <row r="25" spans="1:6" s="41" customFormat="1" ht="21" customHeight="1" thickBot="1">
      <c r="A25" s="85" t="s">
        <v>13</v>
      </c>
      <c r="B25" s="86" t="s">
        <v>49</v>
      </c>
      <c r="C25" s="85">
        <v>14</v>
      </c>
      <c r="D25" s="90" t="s">
        <v>14</v>
      </c>
      <c r="E25" s="90">
        <v>45292</v>
      </c>
      <c r="F25" s="121" t="s">
        <v>15</v>
      </c>
    </row>
    <row r="26" spans="1:6" s="129" customFormat="1" ht="29.1" customHeight="1" thickBot="1">
      <c r="A26" s="160" t="s">
        <v>10</v>
      </c>
      <c r="B26" s="161" t="s">
        <v>130</v>
      </c>
      <c r="C26" s="160">
        <v>14</v>
      </c>
      <c r="D26" s="162"/>
      <c r="E26" s="163">
        <v>45297</v>
      </c>
      <c r="F26" s="164" t="s">
        <v>221</v>
      </c>
    </row>
    <row r="27" spans="1:6" ht="25.5" customHeight="1" thickBot="1">
      <c r="A27" s="4" t="s">
        <v>10</v>
      </c>
      <c r="B27" s="33" t="s">
        <v>51</v>
      </c>
      <c r="C27" s="4" t="s">
        <v>53</v>
      </c>
      <c r="D27" s="18" t="s">
        <v>74</v>
      </c>
      <c r="E27" s="3" t="s">
        <v>223</v>
      </c>
      <c r="F27" s="6" t="s">
        <v>51</v>
      </c>
    </row>
    <row r="28" spans="1:6" s="129" customFormat="1" ht="29.1" customHeight="1" thickBot="1">
      <c r="A28" s="160" t="s">
        <v>10</v>
      </c>
      <c r="B28" s="161" t="s">
        <v>52</v>
      </c>
      <c r="C28" s="160">
        <v>15</v>
      </c>
      <c r="D28" s="162"/>
      <c r="E28" s="163">
        <v>45304</v>
      </c>
      <c r="F28" s="164" t="s">
        <v>236</v>
      </c>
    </row>
    <row r="29" spans="1:6" ht="27.6" customHeight="1" thickBot="1">
      <c r="A29" s="4" t="s">
        <v>10</v>
      </c>
      <c r="B29" s="33" t="s">
        <v>55</v>
      </c>
      <c r="C29" s="4" t="s">
        <v>53</v>
      </c>
      <c r="D29" s="5">
        <v>13</v>
      </c>
      <c r="E29" s="3" t="s">
        <v>224</v>
      </c>
      <c r="F29" s="6" t="s">
        <v>17</v>
      </c>
    </row>
    <row r="30" spans="1:6" s="46" customFormat="1" ht="97.5" customHeight="1" thickBot="1">
      <c r="A30" s="21" t="s">
        <v>10</v>
      </c>
      <c r="B30" s="179" t="s">
        <v>362</v>
      </c>
      <c r="C30" s="21">
        <v>17</v>
      </c>
      <c r="D30" s="22">
        <v>1</v>
      </c>
      <c r="E30" s="28">
        <v>45314</v>
      </c>
      <c r="F30" s="6" t="s">
        <v>363</v>
      </c>
    </row>
    <row r="31" spans="1:6" ht="40.5" customHeight="1" thickBot="1">
      <c r="A31" s="4" t="s">
        <v>10</v>
      </c>
      <c r="B31" s="33" t="s">
        <v>350</v>
      </c>
      <c r="C31" s="21">
        <v>18</v>
      </c>
      <c r="D31" s="5">
        <v>1</v>
      </c>
      <c r="E31" s="3">
        <v>45320</v>
      </c>
      <c r="F31" s="6" t="s">
        <v>379</v>
      </c>
    </row>
    <row r="32" spans="1:6" ht="22.5" customHeight="1" thickBot="1">
      <c r="A32" s="4" t="s">
        <v>10</v>
      </c>
      <c r="B32" s="33" t="s">
        <v>19</v>
      </c>
      <c r="C32" s="21">
        <v>17</v>
      </c>
      <c r="D32" s="18">
        <v>6</v>
      </c>
      <c r="E32" s="3" t="s">
        <v>344</v>
      </c>
      <c r="F32" s="6" t="s">
        <v>19</v>
      </c>
    </row>
    <row r="33" spans="1:6" s="46" customFormat="1" ht="26.25" thickBot="1">
      <c r="A33" s="21" t="s">
        <v>10</v>
      </c>
      <c r="B33" s="37" t="s">
        <v>134</v>
      </c>
      <c r="C33" s="21" t="s">
        <v>18</v>
      </c>
      <c r="D33" s="48">
        <v>7</v>
      </c>
      <c r="E33" s="28" t="s">
        <v>352</v>
      </c>
      <c r="F33" s="24" t="s">
        <v>134</v>
      </c>
    </row>
    <row r="34" spans="1:6" ht="39" thickBot="1">
      <c r="A34" s="4" t="s">
        <v>10</v>
      </c>
      <c r="B34" s="33" t="s">
        <v>139</v>
      </c>
      <c r="C34" s="4">
        <v>18</v>
      </c>
      <c r="D34" s="5">
        <v>1</v>
      </c>
      <c r="E34" s="3">
        <v>45321</v>
      </c>
      <c r="F34" s="6" t="s">
        <v>227</v>
      </c>
    </row>
    <row r="35" spans="1:6" ht="21" customHeight="1" thickBot="1">
      <c r="A35" s="4" t="s">
        <v>10</v>
      </c>
      <c r="B35" s="33" t="s">
        <v>140</v>
      </c>
      <c r="C35" s="4">
        <v>18</v>
      </c>
      <c r="D35" s="5">
        <v>1</v>
      </c>
      <c r="E35" s="3">
        <v>45322</v>
      </c>
      <c r="F35" s="6" t="s">
        <v>21</v>
      </c>
    </row>
    <row r="36" spans="1:6" ht="30.75" customHeight="1" thickBot="1">
      <c r="A36" s="4" t="s">
        <v>10</v>
      </c>
      <c r="B36" s="33" t="s">
        <v>80</v>
      </c>
      <c r="C36" s="4">
        <v>18</v>
      </c>
      <c r="D36" s="5">
        <v>1</v>
      </c>
      <c r="E36" s="3">
        <v>45323</v>
      </c>
      <c r="F36" s="6" t="s">
        <v>22</v>
      </c>
    </row>
    <row r="37" spans="1:6" ht="25.5" customHeight="1" thickBot="1">
      <c r="A37" s="4" t="s">
        <v>10</v>
      </c>
      <c r="B37" s="33" t="s">
        <v>137</v>
      </c>
      <c r="C37" s="4">
        <v>18</v>
      </c>
      <c r="D37" s="5">
        <v>2</v>
      </c>
      <c r="E37" s="3" t="s">
        <v>228</v>
      </c>
      <c r="F37" s="6" t="s">
        <v>137</v>
      </c>
    </row>
    <row r="38" spans="1:6" ht="31.5" customHeight="1" thickBot="1">
      <c r="A38" s="21" t="s">
        <v>23</v>
      </c>
      <c r="B38" s="33" t="s">
        <v>42</v>
      </c>
      <c r="C38" s="21" t="s">
        <v>23</v>
      </c>
      <c r="D38" s="5">
        <v>1</v>
      </c>
      <c r="E38" s="3">
        <v>45327</v>
      </c>
      <c r="F38" s="6" t="s">
        <v>152</v>
      </c>
    </row>
    <row r="39" spans="1:6" ht="36" customHeight="1" thickBot="1">
      <c r="A39" s="4" t="s">
        <v>23</v>
      </c>
      <c r="B39" s="33" t="s">
        <v>43</v>
      </c>
      <c r="C39" s="4" t="s">
        <v>23</v>
      </c>
      <c r="D39" s="5">
        <v>10</v>
      </c>
      <c r="E39" s="3" t="s">
        <v>229</v>
      </c>
      <c r="F39" s="6" t="s">
        <v>371</v>
      </c>
    </row>
    <row r="40" spans="1:6" ht="68.25" customHeight="1" thickBot="1">
      <c r="A40" s="4" t="s">
        <v>23</v>
      </c>
      <c r="B40" s="33" t="s">
        <v>205</v>
      </c>
      <c r="C40" s="4" t="s">
        <v>23</v>
      </c>
      <c r="D40" s="5" t="s">
        <v>185</v>
      </c>
      <c r="E40" s="3" t="s">
        <v>341</v>
      </c>
      <c r="F40" s="7" t="s">
        <v>231</v>
      </c>
    </row>
    <row r="41" spans="1:6" ht="27.75" customHeight="1" thickBot="1">
      <c r="A41" s="4" t="s">
        <v>23</v>
      </c>
      <c r="B41" s="33" t="s">
        <v>44</v>
      </c>
      <c r="C41" s="4" t="s">
        <v>23</v>
      </c>
      <c r="D41" s="5">
        <v>1</v>
      </c>
      <c r="E41" s="3">
        <v>45341</v>
      </c>
      <c r="F41" s="8" t="s">
        <v>27</v>
      </c>
    </row>
    <row r="42" spans="1:6" ht="30.75" customHeight="1" thickBot="1">
      <c r="A42" s="4" t="s">
        <v>23</v>
      </c>
      <c r="B42" s="33" t="s">
        <v>47</v>
      </c>
      <c r="C42" s="4" t="s">
        <v>23</v>
      </c>
      <c r="D42" s="5">
        <v>1</v>
      </c>
      <c r="E42" s="3">
        <v>45342</v>
      </c>
      <c r="F42" s="9" t="s">
        <v>45</v>
      </c>
    </row>
    <row r="43" spans="1:6" ht="26.25" thickBot="1">
      <c r="A43" s="4" t="s">
        <v>23</v>
      </c>
      <c r="B43" s="33" t="s">
        <v>46</v>
      </c>
      <c r="C43" s="4" t="s">
        <v>23</v>
      </c>
      <c r="D43" s="5">
        <v>1</v>
      </c>
      <c r="E43" s="3">
        <v>45343</v>
      </c>
      <c r="F43" s="9" t="s">
        <v>208</v>
      </c>
    </row>
    <row r="44" spans="1:6" s="46" customFormat="1" ht="33" customHeight="1" thickBot="1">
      <c r="A44" s="97" t="s">
        <v>23</v>
      </c>
      <c r="B44" s="153" t="s">
        <v>132</v>
      </c>
      <c r="C44" s="97" t="s">
        <v>23</v>
      </c>
      <c r="D44" s="154">
        <v>2</v>
      </c>
      <c r="E44" s="96" t="s">
        <v>222</v>
      </c>
      <c r="F44" s="155" t="s">
        <v>209</v>
      </c>
    </row>
    <row r="45" spans="1:6" s="26" customFormat="1" ht="29.1" customHeight="1" thickBot="1">
      <c r="A45" s="156" t="s">
        <v>28</v>
      </c>
      <c r="B45" s="157" t="s">
        <v>66</v>
      </c>
      <c r="C45" s="156">
        <v>1</v>
      </c>
      <c r="D45" s="165">
        <v>1</v>
      </c>
      <c r="E45" s="158">
        <v>45341</v>
      </c>
      <c r="F45" s="166" t="s">
        <v>373</v>
      </c>
    </row>
    <row r="46" spans="1:6" ht="22.5" customHeight="1" thickBot="1">
      <c r="A46" s="4" t="s">
        <v>28</v>
      </c>
      <c r="B46" s="33" t="s">
        <v>63</v>
      </c>
      <c r="C46" s="4">
        <v>1</v>
      </c>
      <c r="D46" s="5"/>
      <c r="E46" s="182">
        <v>45341</v>
      </c>
      <c r="F46" s="187" t="s">
        <v>232</v>
      </c>
    </row>
    <row r="47" spans="1:6" s="46" customFormat="1" ht="41.25" customHeight="1" thickBot="1">
      <c r="A47" s="21" t="s">
        <v>28</v>
      </c>
      <c r="B47" s="37" t="s">
        <v>59</v>
      </c>
      <c r="C47" s="21" t="s">
        <v>28</v>
      </c>
      <c r="D47" s="48">
        <v>4</v>
      </c>
      <c r="E47" s="28" t="s">
        <v>322</v>
      </c>
      <c r="F47" s="23" t="s">
        <v>24</v>
      </c>
    </row>
    <row r="48" spans="1:6" s="46" customFormat="1" ht="41.25" customHeight="1" thickBot="1">
      <c r="A48" s="21" t="s">
        <v>28</v>
      </c>
      <c r="B48" s="37" t="s">
        <v>58</v>
      </c>
      <c r="C48" s="21" t="s">
        <v>23</v>
      </c>
      <c r="D48" s="48" t="s">
        <v>172</v>
      </c>
      <c r="E48" s="28" t="s">
        <v>330</v>
      </c>
      <c r="F48" s="24" t="s">
        <v>25</v>
      </c>
    </row>
    <row r="49" spans="1:6" s="14" customFormat="1" ht="36" customHeight="1" thickBot="1">
      <c r="A49" s="4" t="s">
        <v>28</v>
      </c>
      <c r="B49" s="33" t="s">
        <v>63</v>
      </c>
      <c r="C49" s="4">
        <v>2</v>
      </c>
      <c r="D49" s="18" t="s">
        <v>233</v>
      </c>
      <c r="E49" s="3">
        <v>45352</v>
      </c>
      <c r="F49" s="19" t="s">
        <v>12</v>
      </c>
    </row>
    <row r="50" spans="1:6" s="122" customFormat="1" ht="27.75" customHeight="1" thickBot="1">
      <c r="A50" s="85" t="s">
        <v>28</v>
      </c>
      <c r="B50" s="86" t="s">
        <v>63</v>
      </c>
      <c r="C50" s="85">
        <v>8</v>
      </c>
      <c r="D50" s="140" t="s">
        <v>179</v>
      </c>
      <c r="E50" s="90">
        <v>45391</v>
      </c>
      <c r="F50" s="121" t="s">
        <v>195</v>
      </c>
    </row>
    <row r="51" spans="1:6" s="122" customFormat="1" ht="22.5" customHeight="1" thickBot="1">
      <c r="A51" s="85" t="s">
        <v>28</v>
      </c>
      <c r="B51" s="86" t="s">
        <v>63</v>
      </c>
      <c r="C51" s="85">
        <v>8</v>
      </c>
      <c r="D51" s="90" t="s">
        <v>14</v>
      </c>
      <c r="E51" s="90">
        <v>45392</v>
      </c>
      <c r="F51" s="121" t="s">
        <v>68</v>
      </c>
    </row>
    <row r="52" spans="1:6" s="122" customFormat="1" ht="22.5" customHeight="1" thickBot="1">
      <c r="A52" s="85" t="s">
        <v>28</v>
      </c>
      <c r="B52" s="86" t="s">
        <v>63</v>
      </c>
      <c r="C52" s="85">
        <v>8</v>
      </c>
      <c r="D52" s="90" t="s">
        <v>14</v>
      </c>
      <c r="E52" s="90">
        <v>45393</v>
      </c>
      <c r="F52" s="121" t="s">
        <v>68</v>
      </c>
    </row>
    <row r="53" spans="1:6" s="122" customFormat="1" ht="22.5" customHeight="1" thickBot="1">
      <c r="A53" s="85" t="s">
        <v>186</v>
      </c>
      <c r="B53" s="86" t="s">
        <v>63</v>
      </c>
      <c r="C53" s="85">
        <v>8</v>
      </c>
      <c r="D53" s="90" t="s">
        <v>14</v>
      </c>
      <c r="E53" s="90">
        <v>45394</v>
      </c>
      <c r="F53" s="121" t="s">
        <v>68</v>
      </c>
    </row>
    <row r="54" spans="1:6" s="84" customFormat="1" ht="22.5" customHeight="1" thickBot="1">
      <c r="A54" s="78" t="s">
        <v>28</v>
      </c>
      <c r="B54" s="159" t="s">
        <v>63</v>
      </c>
      <c r="C54" s="78">
        <v>9</v>
      </c>
      <c r="D54" s="184" t="s">
        <v>369</v>
      </c>
      <c r="E54" s="185" t="s">
        <v>370</v>
      </c>
      <c r="F54" s="186" t="s">
        <v>64</v>
      </c>
    </row>
    <row r="55" spans="1:6" s="41" customFormat="1" ht="27.75" customHeight="1" thickBot="1">
      <c r="A55" s="85" t="s">
        <v>186</v>
      </c>
      <c r="B55" s="86" t="s">
        <v>63</v>
      </c>
      <c r="C55" s="85">
        <v>10</v>
      </c>
      <c r="D55" s="90" t="s">
        <v>14</v>
      </c>
      <c r="E55" s="90">
        <v>45405</v>
      </c>
      <c r="F55" s="121" t="s">
        <v>176</v>
      </c>
    </row>
    <row r="56" spans="1:6" s="41" customFormat="1" ht="34.5" customHeight="1" thickBot="1">
      <c r="A56" s="85" t="s">
        <v>186</v>
      </c>
      <c r="B56" s="86" t="s">
        <v>63</v>
      </c>
      <c r="C56" s="85">
        <v>11</v>
      </c>
      <c r="D56" s="90" t="s">
        <v>14</v>
      </c>
      <c r="E56" s="90">
        <v>45413</v>
      </c>
      <c r="F56" s="121" t="s">
        <v>67</v>
      </c>
    </row>
    <row r="57" spans="1:6" s="41" customFormat="1" ht="27.75" customHeight="1" thickBot="1">
      <c r="A57" s="85" t="s">
        <v>186</v>
      </c>
      <c r="B57" s="86" t="s">
        <v>63</v>
      </c>
      <c r="C57" s="85">
        <v>12</v>
      </c>
      <c r="D57" s="90" t="s">
        <v>14</v>
      </c>
      <c r="E57" s="90">
        <v>45431</v>
      </c>
      <c r="F57" s="121" t="s">
        <v>129</v>
      </c>
    </row>
    <row r="58" spans="1:6" s="20" customFormat="1" ht="33" customHeight="1" thickBot="1">
      <c r="A58" s="160" t="s">
        <v>65</v>
      </c>
      <c r="B58" s="161" t="s">
        <v>131</v>
      </c>
      <c r="C58" s="160">
        <v>14</v>
      </c>
      <c r="D58" s="162"/>
      <c r="E58" s="163">
        <v>45437</v>
      </c>
      <c r="F58" s="167" t="s">
        <v>235</v>
      </c>
    </row>
    <row r="59" spans="1:6" ht="29.1" customHeight="1" thickBot="1">
      <c r="A59" s="21" t="s">
        <v>65</v>
      </c>
      <c r="B59" s="33" t="s">
        <v>30</v>
      </c>
      <c r="C59" s="4" t="s">
        <v>53</v>
      </c>
      <c r="D59" s="18" t="s">
        <v>74</v>
      </c>
      <c r="E59" s="28" t="s">
        <v>323</v>
      </c>
      <c r="F59" s="6" t="s">
        <v>30</v>
      </c>
    </row>
    <row r="60" spans="1:6" s="129" customFormat="1" ht="31.5" customHeight="1" thickBot="1">
      <c r="A60" s="160" t="s">
        <v>28</v>
      </c>
      <c r="B60" s="161" t="s">
        <v>70</v>
      </c>
      <c r="C60" s="160">
        <v>15</v>
      </c>
      <c r="D60" s="162"/>
      <c r="E60" s="163">
        <v>45444</v>
      </c>
      <c r="F60" s="167" t="s">
        <v>236</v>
      </c>
    </row>
    <row r="61" spans="1:6" s="20" customFormat="1" ht="29.1" customHeight="1" thickBot="1">
      <c r="A61" s="4" t="s">
        <v>28</v>
      </c>
      <c r="B61" s="33" t="s">
        <v>71</v>
      </c>
      <c r="C61" s="4" t="s">
        <v>53</v>
      </c>
      <c r="D61" s="5">
        <v>13</v>
      </c>
      <c r="E61" s="28" t="s">
        <v>324</v>
      </c>
      <c r="F61" s="6" t="s">
        <v>72</v>
      </c>
    </row>
    <row r="62" spans="1:6" s="20" customFormat="1" ht="41.25" customHeight="1" thickBot="1">
      <c r="A62" s="4" t="s">
        <v>28</v>
      </c>
      <c r="B62" s="33" t="s">
        <v>73</v>
      </c>
      <c r="C62" s="4">
        <v>17</v>
      </c>
      <c r="D62" s="18" t="s">
        <v>343</v>
      </c>
      <c r="E62" s="40" t="s">
        <v>342</v>
      </c>
      <c r="F62" s="6" t="s">
        <v>73</v>
      </c>
    </row>
    <row r="63" spans="1:6" s="20" customFormat="1" ht="29.25" customHeight="1" thickBot="1">
      <c r="A63" s="4" t="s">
        <v>28</v>
      </c>
      <c r="B63" s="33" t="s">
        <v>135</v>
      </c>
      <c r="C63" s="4">
        <v>17</v>
      </c>
      <c r="D63" s="18">
        <v>6</v>
      </c>
      <c r="E63" s="3" t="s">
        <v>351</v>
      </c>
      <c r="F63" s="6" t="s">
        <v>135</v>
      </c>
    </row>
    <row r="64" spans="1:6" s="46" customFormat="1" ht="87" customHeight="1" thickBot="1">
      <c r="A64" s="4" t="s">
        <v>28</v>
      </c>
      <c r="B64" s="179" t="s">
        <v>349</v>
      </c>
      <c r="C64" s="21">
        <v>18</v>
      </c>
      <c r="D64" s="22">
        <v>1</v>
      </c>
      <c r="E64" s="28">
        <v>45454</v>
      </c>
      <c r="F64" s="6" t="s">
        <v>363</v>
      </c>
    </row>
    <row r="65" spans="1:6" ht="36" customHeight="1" thickBot="1">
      <c r="A65" s="4" t="s">
        <v>28</v>
      </c>
      <c r="B65" s="33" t="s">
        <v>350</v>
      </c>
      <c r="C65" s="21">
        <v>18</v>
      </c>
      <c r="D65" s="5">
        <v>1</v>
      </c>
      <c r="E65" s="28">
        <v>45457</v>
      </c>
      <c r="F65" s="6" t="s">
        <v>379</v>
      </c>
    </row>
    <row r="66" spans="1:6" ht="29.25" customHeight="1" thickBot="1">
      <c r="A66" s="85" t="s">
        <v>28</v>
      </c>
      <c r="B66" s="86" t="s">
        <v>63</v>
      </c>
      <c r="C66" s="85">
        <v>17</v>
      </c>
      <c r="D66" s="140" t="s">
        <v>239</v>
      </c>
      <c r="E66" s="140">
        <v>45458</v>
      </c>
      <c r="F66" s="121" t="s">
        <v>85</v>
      </c>
    </row>
    <row r="67" spans="1:6" ht="27.75" customHeight="1" thickBot="1">
      <c r="A67" s="85" t="s">
        <v>28</v>
      </c>
      <c r="B67" s="86" t="s">
        <v>63</v>
      </c>
      <c r="C67" s="85">
        <v>17</v>
      </c>
      <c r="D67" s="90" t="s">
        <v>14</v>
      </c>
      <c r="E67" s="140">
        <v>45459</v>
      </c>
      <c r="F67" s="121" t="s">
        <v>86</v>
      </c>
    </row>
    <row r="68" spans="1:6" ht="27.75" customHeight="1" thickBot="1">
      <c r="A68" s="85" t="s">
        <v>28</v>
      </c>
      <c r="B68" s="86" t="s">
        <v>63</v>
      </c>
      <c r="C68" s="85">
        <v>18</v>
      </c>
      <c r="D68" s="90" t="s">
        <v>14</v>
      </c>
      <c r="E68" s="140">
        <v>45460</v>
      </c>
      <c r="F68" s="121" t="s">
        <v>86</v>
      </c>
    </row>
    <row r="69" spans="1:6" ht="27.75" customHeight="1" thickBot="1">
      <c r="A69" s="85" t="s">
        <v>28</v>
      </c>
      <c r="B69" s="86" t="s">
        <v>63</v>
      </c>
      <c r="C69" s="85">
        <v>18</v>
      </c>
      <c r="D69" s="90" t="s">
        <v>14</v>
      </c>
      <c r="E69" s="140">
        <v>45461</v>
      </c>
      <c r="F69" s="121" t="s">
        <v>86</v>
      </c>
    </row>
    <row r="70" spans="1:6" ht="27.75" customHeight="1" thickBot="1">
      <c r="A70" s="85" t="s">
        <v>28</v>
      </c>
      <c r="B70" s="86" t="s">
        <v>63</v>
      </c>
      <c r="C70" s="85">
        <v>18</v>
      </c>
      <c r="D70" s="90" t="s">
        <v>14</v>
      </c>
      <c r="E70" s="140">
        <v>45462</v>
      </c>
      <c r="F70" s="121" t="s">
        <v>86</v>
      </c>
    </row>
    <row r="71" spans="1:6" ht="23.25" customHeight="1" thickBot="1">
      <c r="A71" s="4" t="s">
        <v>28</v>
      </c>
      <c r="B71" s="33" t="s">
        <v>139</v>
      </c>
      <c r="C71" s="4">
        <v>18</v>
      </c>
      <c r="D71" s="5">
        <v>1</v>
      </c>
      <c r="E71" s="3">
        <v>45463</v>
      </c>
      <c r="F71" s="6" t="s">
        <v>20</v>
      </c>
    </row>
    <row r="72" spans="1:6" ht="23.25" customHeight="1" thickBot="1">
      <c r="A72" s="4" t="s">
        <v>28</v>
      </c>
      <c r="B72" s="33" t="s">
        <v>140</v>
      </c>
      <c r="C72" s="4">
        <v>18</v>
      </c>
      <c r="D72" s="5">
        <v>1</v>
      </c>
      <c r="E72" s="3">
        <v>45464</v>
      </c>
      <c r="F72" s="6" t="s">
        <v>21</v>
      </c>
    </row>
    <row r="73" spans="1:6" ht="23.25" customHeight="1" thickBot="1">
      <c r="A73" s="4" t="s">
        <v>28</v>
      </c>
      <c r="B73" s="33" t="s">
        <v>80</v>
      </c>
      <c r="C73" s="4">
        <v>19</v>
      </c>
      <c r="D73" s="5">
        <v>1</v>
      </c>
      <c r="E73" s="3">
        <v>45467</v>
      </c>
      <c r="F73" s="6" t="s">
        <v>22</v>
      </c>
    </row>
    <row r="74" spans="1:6" ht="28.5" customHeight="1" thickBot="1">
      <c r="A74" s="4" t="s">
        <v>28</v>
      </c>
      <c r="B74" s="33" t="s">
        <v>137</v>
      </c>
      <c r="C74" s="4">
        <v>19</v>
      </c>
      <c r="D74" s="5">
        <v>2</v>
      </c>
      <c r="E74" s="3" t="s">
        <v>325</v>
      </c>
      <c r="F74" s="6" t="s">
        <v>138</v>
      </c>
    </row>
    <row r="75" spans="1:6" ht="33.75" customHeight="1" thickBot="1">
      <c r="A75" s="111" t="s">
        <v>90</v>
      </c>
      <c r="B75" s="111" t="s">
        <v>90</v>
      </c>
      <c r="C75" s="110">
        <v>21</v>
      </c>
      <c r="D75" s="110">
        <v>5</v>
      </c>
      <c r="E75" s="112" t="s">
        <v>244</v>
      </c>
      <c r="F75" s="113" t="s">
        <v>384</v>
      </c>
    </row>
    <row r="76" spans="1:6" ht="27.75" customHeight="1" thickBot="1">
      <c r="A76" s="4" t="s">
        <v>31</v>
      </c>
      <c r="B76" s="33" t="s">
        <v>136</v>
      </c>
      <c r="C76" s="4" t="s">
        <v>133</v>
      </c>
      <c r="D76" s="18">
        <v>1</v>
      </c>
      <c r="E76" s="40">
        <v>45457</v>
      </c>
      <c r="F76" s="6" t="s">
        <v>246</v>
      </c>
    </row>
    <row r="77" spans="1:6" ht="28.5" customHeight="1" thickBot="1">
      <c r="A77" s="4" t="s">
        <v>31</v>
      </c>
      <c r="B77" s="33" t="s">
        <v>248</v>
      </c>
      <c r="C77" s="4" t="s">
        <v>133</v>
      </c>
      <c r="D77" s="18">
        <v>5</v>
      </c>
      <c r="E77" s="40" t="s">
        <v>327</v>
      </c>
      <c r="F77" s="6" t="s">
        <v>383</v>
      </c>
    </row>
    <row r="78" spans="1:6" ht="28.5" customHeight="1" thickBot="1">
      <c r="A78" s="4" t="s">
        <v>31</v>
      </c>
      <c r="B78" s="33" t="s">
        <v>43</v>
      </c>
      <c r="C78" s="4" t="s">
        <v>133</v>
      </c>
      <c r="D78" s="18">
        <v>9</v>
      </c>
      <c r="E78" s="40" t="s">
        <v>331</v>
      </c>
      <c r="F78" s="6" t="s">
        <v>144</v>
      </c>
    </row>
    <row r="79" spans="1:6" s="20" customFormat="1" ht="34.5" customHeight="1" thickBot="1">
      <c r="A79" s="4" t="s">
        <v>31</v>
      </c>
      <c r="B79" s="33" t="s">
        <v>145</v>
      </c>
      <c r="C79" s="4" t="s">
        <v>133</v>
      </c>
      <c r="D79" s="18">
        <v>1</v>
      </c>
      <c r="E79" s="43">
        <v>45469</v>
      </c>
      <c r="F79" s="6" t="s">
        <v>196</v>
      </c>
    </row>
    <row r="80" spans="1:6" s="20" customFormat="1" ht="27" customHeight="1" thickBot="1">
      <c r="A80" s="4" t="s">
        <v>31</v>
      </c>
      <c r="B80" s="33" t="s">
        <v>147</v>
      </c>
      <c r="C80" s="4" t="s">
        <v>133</v>
      </c>
      <c r="D80" s="5">
        <v>2</v>
      </c>
      <c r="E80" s="43" t="s">
        <v>326</v>
      </c>
      <c r="F80" s="6" t="s">
        <v>146</v>
      </c>
    </row>
    <row r="81" spans="1:6" ht="34.5" customHeight="1" thickBot="1">
      <c r="A81" s="97" t="s">
        <v>31</v>
      </c>
      <c r="B81" s="153" t="s">
        <v>132</v>
      </c>
      <c r="C81" s="97" t="s">
        <v>133</v>
      </c>
      <c r="D81" s="154">
        <v>1</v>
      </c>
      <c r="E81" s="96">
        <v>45472</v>
      </c>
      <c r="F81" s="155" t="s">
        <v>209</v>
      </c>
    </row>
    <row r="82" spans="1:6" s="129" customFormat="1" ht="27.75" customHeight="1" thickBot="1">
      <c r="A82" s="29" t="s">
        <v>31</v>
      </c>
      <c r="B82" s="168" t="s">
        <v>82</v>
      </c>
      <c r="C82" s="29">
        <v>1</v>
      </c>
      <c r="D82" s="169">
        <v>1</v>
      </c>
      <c r="E82" s="170">
        <v>45474</v>
      </c>
      <c r="F82" s="171" t="s">
        <v>161</v>
      </c>
    </row>
    <row r="83" spans="1:6" s="129" customFormat="1" ht="34.5" customHeight="1" thickBot="1">
      <c r="A83" s="85" t="s">
        <v>187</v>
      </c>
      <c r="B83" s="86" t="s">
        <v>31</v>
      </c>
      <c r="C83" s="85">
        <v>3</v>
      </c>
      <c r="D83" s="90" t="s">
        <v>14</v>
      </c>
      <c r="E83" s="90">
        <v>45488</v>
      </c>
      <c r="F83" s="121" t="s">
        <v>87</v>
      </c>
    </row>
    <row r="84" spans="1:6" ht="27" customHeight="1" thickBot="1">
      <c r="A84" s="173" t="s">
        <v>31</v>
      </c>
      <c r="B84" s="174" t="s">
        <v>88</v>
      </c>
      <c r="C84" s="173">
        <v>5</v>
      </c>
      <c r="D84" s="175"/>
      <c r="E84" s="176">
        <v>45507</v>
      </c>
      <c r="F84" s="177" t="s">
        <v>83</v>
      </c>
    </row>
    <row r="85" spans="1:6" ht="27" customHeight="1" thickBot="1">
      <c r="A85" s="4" t="s">
        <v>31</v>
      </c>
      <c r="B85" s="33" t="s">
        <v>32</v>
      </c>
      <c r="C85" s="4">
        <v>6</v>
      </c>
      <c r="D85" s="5">
        <v>6</v>
      </c>
      <c r="E85" s="3" t="s">
        <v>328</v>
      </c>
      <c r="F85" s="6" t="s">
        <v>32</v>
      </c>
    </row>
    <row r="86" spans="1:6" s="20" customFormat="1" ht="24.75" customHeight="1" thickBot="1">
      <c r="A86" s="4" t="s">
        <v>31</v>
      </c>
      <c r="B86" s="33" t="s">
        <v>33</v>
      </c>
      <c r="C86" s="4">
        <v>6</v>
      </c>
      <c r="D86" s="5">
        <v>7</v>
      </c>
      <c r="E86" s="3" t="s">
        <v>329</v>
      </c>
      <c r="F86" s="6" t="s">
        <v>33</v>
      </c>
    </row>
    <row r="87" spans="1:6" s="14" customFormat="1" ht="27" customHeight="1" thickBot="1">
      <c r="A87" s="85" t="s">
        <v>187</v>
      </c>
      <c r="B87" s="86" t="s">
        <v>31</v>
      </c>
      <c r="C87" s="85"/>
      <c r="D87" s="90" t="s">
        <v>14</v>
      </c>
      <c r="E87" s="90">
        <v>45534</v>
      </c>
      <c r="F87" s="121" t="s">
        <v>89</v>
      </c>
    </row>
    <row r="88" spans="1:6" ht="36" customHeight="1" thickBot="1">
      <c r="A88" s="157" t="s">
        <v>355</v>
      </c>
      <c r="B88" s="157" t="s">
        <v>356</v>
      </c>
      <c r="C88" s="156"/>
      <c r="D88" s="156">
        <v>1</v>
      </c>
      <c r="E88" s="158">
        <v>45565</v>
      </c>
      <c r="F88" s="166" t="s">
        <v>374</v>
      </c>
    </row>
  </sheetData>
  <autoFilter ref="A2:F87"/>
  <mergeCells count="1">
    <mergeCell ref="A1:F1"/>
  </mergeCells>
  <hyperlinks>
    <hyperlink ref="F19" r:id="rId1" display="Önceki Öğrenmenin Tanınmasına İlişkin Başvuruların alınması (Öğrenciler kayıtlı bulundukları Bölüm Başkanlığına başvuru yapacaklardır)"/>
  </hyperlinks>
  <pageMargins left="0.23622047244094491" right="0.23622047244094491" top="0.74803149606299213" bottom="0.74803149606299213" header="0.31496062992125984" footer="0.31496062992125984"/>
  <pageSetup paperSize="9" scale="40" fitToHeight="0" orientation="portrait" r:id="rId2"/>
  <headerFooter>
    <oddHeader>&amp;L&amp;"Arimo,Kalın"Ek.7.1&amp;"Arimo,Normal" 23.05.2023/07 gün ve sayılı YTÜ Senatosu kararı eki.</oddHeader>
    <oddFooter>&amp;CSayfa &amp;P / &amp;N&amp;R&amp;A</oddFooter>
  </headerFooter>
  <rowBreaks count="1" manualBreakCount="1">
    <brk id="37" max="5"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55"/>
  <sheetViews>
    <sheetView view="pageBreakPreview" zoomScale="86" zoomScaleNormal="55" zoomScaleSheetLayoutView="86" workbookViewId="0">
      <selection sqref="A1:F1"/>
    </sheetView>
  </sheetViews>
  <sheetFormatPr defaultColWidth="8.7109375" defaultRowHeight="12.75"/>
  <cols>
    <col min="1" max="1" width="12.42578125" style="30" customWidth="1"/>
    <col min="2" max="2" width="24" style="30" customWidth="1"/>
    <col min="3" max="3" width="33.7109375" style="38" customWidth="1"/>
    <col min="4" max="4" width="28.28515625" style="31" customWidth="1"/>
    <col min="5" max="5" width="31.7109375" style="31" bestFit="1" customWidth="1"/>
    <col min="6" max="6" width="116.28515625" style="32" customWidth="1"/>
    <col min="7" max="16384" width="8.7109375" style="1"/>
  </cols>
  <sheetData>
    <row r="1" spans="1:6" s="46" customFormat="1" ht="102" customHeight="1" thickBot="1">
      <c r="A1" s="189" t="s">
        <v>377</v>
      </c>
      <c r="B1" s="189"/>
      <c r="C1" s="189"/>
      <c r="D1" s="189"/>
      <c r="E1" s="189"/>
      <c r="F1" s="189"/>
    </row>
    <row r="2" spans="1:6" s="51" customFormat="1" ht="41.25" customHeight="1" thickBot="1">
      <c r="A2" s="49" t="s">
        <v>310</v>
      </c>
      <c r="B2" s="49" t="s">
        <v>1</v>
      </c>
      <c r="C2" s="49" t="s">
        <v>37</v>
      </c>
      <c r="D2" s="50" t="s">
        <v>3</v>
      </c>
      <c r="E2" s="49" t="s">
        <v>197</v>
      </c>
      <c r="F2" s="2" t="s">
        <v>4</v>
      </c>
    </row>
    <row r="3" spans="1:6" s="46" customFormat="1" ht="77.25" customHeight="1" thickBot="1">
      <c r="A3" s="190" t="s">
        <v>311</v>
      </c>
      <c r="B3" s="191" t="s">
        <v>332</v>
      </c>
      <c r="C3" s="45" t="s">
        <v>321</v>
      </c>
      <c r="D3" s="58">
        <v>1</v>
      </c>
      <c r="E3" s="59">
        <v>45128</v>
      </c>
      <c r="F3" s="69" t="s">
        <v>266</v>
      </c>
    </row>
    <row r="4" spans="1:6" s="46" customFormat="1" ht="48.75" customHeight="1" thickBot="1">
      <c r="A4" s="190"/>
      <c r="B4" s="192"/>
      <c r="C4" s="37" t="s">
        <v>93</v>
      </c>
      <c r="D4" s="48" t="s">
        <v>255</v>
      </c>
      <c r="E4" s="28" t="s">
        <v>256</v>
      </c>
      <c r="F4" s="24" t="s">
        <v>333</v>
      </c>
    </row>
    <row r="5" spans="1:6" s="20" customFormat="1" ht="72" customHeight="1" thickBot="1">
      <c r="A5" s="190"/>
      <c r="B5" s="192"/>
      <c r="C5" s="37" t="s">
        <v>253</v>
      </c>
      <c r="D5" s="22">
        <v>1</v>
      </c>
      <c r="E5" s="28">
        <v>45155</v>
      </c>
      <c r="F5" s="188" t="s">
        <v>378</v>
      </c>
    </row>
    <row r="6" spans="1:6" s="20" customFormat="1" ht="54" customHeight="1" thickBot="1">
      <c r="A6" s="190"/>
      <c r="B6" s="192"/>
      <c r="C6" s="37" t="s">
        <v>353</v>
      </c>
      <c r="D6" s="22">
        <v>1</v>
      </c>
      <c r="E6" s="28">
        <v>45156</v>
      </c>
      <c r="F6" s="47" t="s">
        <v>354</v>
      </c>
    </row>
    <row r="7" spans="1:6" s="46" customFormat="1" ht="98.25" customHeight="1" thickBot="1">
      <c r="A7" s="190"/>
      <c r="B7" s="192"/>
      <c r="C7" s="37" t="s">
        <v>204</v>
      </c>
      <c r="D7" s="22">
        <v>1</v>
      </c>
      <c r="E7" s="28">
        <v>45159</v>
      </c>
      <c r="F7" s="47" t="s">
        <v>386</v>
      </c>
    </row>
    <row r="8" spans="1:6" s="46" customFormat="1" ht="93" customHeight="1" thickBot="1">
      <c r="A8" s="190"/>
      <c r="B8" s="192"/>
      <c r="C8" s="37" t="s">
        <v>190</v>
      </c>
      <c r="D8" s="22">
        <v>1</v>
      </c>
      <c r="E8" s="28">
        <v>45160</v>
      </c>
      <c r="F8" s="6" t="s">
        <v>363</v>
      </c>
    </row>
    <row r="9" spans="1:6" s="46" customFormat="1" ht="37.5" customHeight="1" thickBot="1">
      <c r="A9" s="190"/>
      <c r="B9" s="192"/>
      <c r="C9" s="37" t="s">
        <v>191</v>
      </c>
      <c r="D9" s="22">
        <v>1</v>
      </c>
      <c r="E9" s="28">
        <v>45163</v>
      </c>
      <c r="F9" s="24" t="s">
        <v>387</v>
      </c>
    </row>
    <row r="10" spans="1:6" s="46" customFormat="1" ht="37.5" customHeight="1" thickBot="1">
      <c r="A10" s="190"/>
      <c r="B10" s="192"/>
      <c r="C10" s="37" t="s">
        <v>94</v>
      </c>
      <c r="D10" s="48" t="s">
        <v>257</v>
      </c>
      <c r="E10" s="28" t="s">
        <v>258</v>
      </c>
      <c r="F10" s="24" t="s">
        <v>334</v>
      </c>
    </row>
    <row r="11" spans="1:6" s="46" customFormat="1" ht="30" customHeight="1" thickBot="1">
      <c r="A11" s="190"/>
      <c r="B11" s="192"/>
      <c r="C11" s="86"/>
      <c r="D11" s="123" t="s">
        <v>14</v>
      </c>
      <c r="E11" s="90">
        <v>45168</v>
      </c>
      <c r="F11" s="121" t="s">
        <v>148</v>
      </c>
    </row>
    <row r="12" spans="1:6" s="46" customFormat="1" ht="37.5" customHeight="1" thickBot="1">
      <c r="A12" s="190"/>
      <c r="B12" s="192"/>
      <c r="C12" s="37" t="s">
        <v>96</v>
      </c>
      <c r="D12" s="48">
        <v>1</v>
      </c>
      <c r="E12" s="28">
        <v>45173</v>
      </c>
      <c r="F12" s="24" t="s">
        <v>267</v>
      </c>
    </row>
    <row r="13" spans="1:6" s="46" customFormat="1" ht="37.5" customHeight="1" thickBot="1">
      <c r="A13" s="190"/>
      <c r="B13" s="192"/>
      <c r="C13" s="37" t="s">
        <v>97</v>
      </c>
      <c r="D13" s="48">
        <v>3</v>
      </c>
      <c r="E13" s="28" t="s">
        <v>259</v>
      </c>
      <c r="F13" s="24" t="s">
        <v>335</v>
      </c>
    </row>
    <row r="14" spans="1:6" s="46" customFormat="1" ht="37.5" customHeight="1" thickBot="1">
      <c r="A14" s="190"/>
      <c r="B14" s="192"/>
      <c r="C14" s="37" t="s">
        <v>99</v>
      </c>
      <c r="D14" s="22">
        <v>1</v>
      </c>
      <c r="E14" s="28">
        <v>45176</v>
      </c>
      <c r="F14" s="24" t="s">
        <v>336</v>
      </c>
    </row>
    <row r="15" spans="1:6" s="46" customFormat="1" ht="37.5" customHeight="1" thickBot="1">
      <c r="A15" s="190"/>
      <c r="B15" s="192"/>
      <c r="C15" s="37" t="s">
        <v>98</v>
      </c>
      <c r="D15" s="22">
        <v>1</v>
      </c>
      <c r="E15" s="28">
        <v>45177</v>
      </c>
      <c r="F15" s="24" t="s">
        <v>98</v>
      </c>
    </row>
    <row r="16" spans="1:6" s="46" customFormat="1" ht="37.5" customHeight="1" thickBot="1">
      <c r="A16" s="190"/>
      <c r="B16" s="192"/>
      <c r="C16" s="37" t="s">
        <v>95</v>
      </c>
      <c r="D16" s="48">
        <v>5</v>
      </c>
      <c r="E16" s="28" t="s">
        <v>203</v>
      </c>
      <c r="F16" s="24" t="s">
        <v>92</v>
      </c>
    </row>
    <row r="17" spans="1:8" s="20" customFormat="1" ht="42.75" customHeight="1" thickBot="1">
      <c r="A17" s="190"/>
      <c r="B17" s="192"/>
      <c r="C17" s="37" t="s">
        <v>280</v>
      </c>
      <c r="D17" s="48">
        <v>5</v>
      </c>
      <c r="E17" s="28" t="s">
        <v>337</v>
      </c>
      <c r="F17" s="24" t="s">
        <v>277</v>
      </c>
    </row>
    <row r="18" spans="1:8" s="20" customFormat="1" ht="37.5" customHeight="1" thickBot="1">
      <c r="A18" s="190"/>
      <c r="B18" s="193"/>
      <c r="C18" s="37" t="s">
        <v>260</v>
      </c>
      <c r="D18" s="48">
        <v>5</v>
      </c>
      <c r="E18" s="28" t="s">
        <v>337</v>
      </c>
      <c r="F18" s="24" t="s">
        <v>338</v>
      </c>
    </row>
    <row r="19" spans="1:8" s="46" customFormat="1" ht="34.5" customHeight="1" thickBot="1">
      <c r="A19" s="190"/>
      <c r="B19" s="191" t="s">
        <v>345</v>
      </c>
      <c r="C19" s="37" t="s">
        <v>142</v>
      </c>
      <c r="D19" s="22">
        <v>10</v>
      </c>
      <c r="E19" s="28" t="s">
        <v>261</v>
      </c>
      <c r="F19" s="24" t="s">
        <v>263</v>
      </c>
    </row>
    <row r="20" spans="1:8" s="46" customFormat="1" ht="34.5" customHeight="1" thickBot="1">
      <c r="A20" s="190"/>
      <c r="B20" s="192"/>
      <c r="C20" s="37" t="s">
        <v>318</v>
      </c>
      <c r="D20" s="48" t="s">
        <v>168</v>
      </c>
      <c r="E20" s="28" t="s">
        <v>262</v>
      </c>
      <c r="F20" s="24" t="s">
        <v>318</v>
      </c>
    </row>
    <row r="21" spans="1:8" s="46" customFormat="1" ht="34.5" customHeight="1" thickBot="1">
      <c r="A21" s="190"/>
      <c r="B21" s="192"/>
      <c r="C21" s="37" t="s">
        <v>318</v>
      </c>
      <c r="D21" s="48">
        <v>1</v>
      </c>
      <c r="E21" s="28">
        <v>45159</v>
      </c>
      <c r="F21" s="24" t="s">
        <v>319</v>
      </c>
    </row>
    <row r="22" spans="1:8" s="46" customFormat="1" ht="34.5" customHeight="1" thickBot="1">
      <c r="A22" s="190"/>
      <c r="B22" s="192"/>
      <c r="C22" s="37" t="s">
        <v>318</v>
      </c>
      <c r="D22" s="48" t="s">
        <v>316</v>
      </c>
      <c r="E22" s="28" t="s">
        <v>315</v>
      </c>
      <c r="F22" s="24" t="s">
        <v>320</v>
      </c>
    </row>
    <row r="23" spans="1:8" s="178" customFormat="1" ht="34.5" customHeight="1" thickBot="1">
      <c r="A23" s="190"/>
      <c r="B23" s="192"/>
      <c r="C23" s="86"/>
      <c r="D23" s="123" t="s">
        <v>14</v>
      </c>
      <c r="E23" s="90">
        <v>45168</v>
      </c>
      <c r="F23" s="121" t="s">
        <v>148</v>
      </c>
    </row>
    <row r="24" spans="1:8" s="46" customFormat="1" ht="52.5" customHeight="1" thickBot="1">
      <c r="A24" s="190"/>
      <c r="B24" s="192"/>
      <c r="C24" s="37" t="s">
        <v>265</v>
      </c>
      <c r="D24" s="22">
        <v>1</v>
      </c>
      <c r="E24" s="28">
        <v>45173</v>
      </c>
      <c r="F24" s="24" t="s">
        <v>314</v>
      </c>
    </row>
    <row r="25" spans="1:8" s="46" customFormat="1" ht="42" customHeight="1" thickBot="1">
      <c r="A25" s="190"/>
      <c r="B25" s="192"/>
      <c r="C25" s="37" t="s">
        <v>264</v>
      </c>
      <c r="D25" s="22">
        <v>4</v>
      </c>
      <c r="E25" s="28" t="s">
        <v>317</v>
      </c>
      <c r="F25" s="24" t="s">
        <v>264</v>
      </c>
    </row>
    <row r="26" spans="1:8" ht="57.75" customHeight="1" thickBot="1">
      <c r="A26" s="190"/>
      <c r="B26" s="194" t="s">
        <v>346</v>
      </c>
      <c r="C26" s="33" t="s">
        <v>296</v>
      </c>
      <c r="D26" s="5">
        <v>5</v>
      </c>
      <c r="E26" s="3" t="s">
        <v>203</v>
      </c>
      <c r="F26" s="6" t="s">
        <v>292</v>
      </c>
    </row>
    <row r="27" spans="1:8" ht="57.75" customHeight="1" thickBot="1">
      <c r="A27" s="190"/>
      <c r="B27" s="195"/>
      <c r="C27" s="33" t="s">
        <v>297</v>
      </c>
      <c r="D27" s="5">
        <v>10</v>
      </c>
      <c r="E27" s="3" t="s">
        <v>291</v>
      </c>
      <c r="F27" s="9" t="s">
        <v>385</v>
      </c>
    </row>
    <row r="28" spans="1:8" ht="57.75" customHeight="1" thickBot="1">
      <c r="A28" s="190"/>
      <c r="B28" s="195"/>
      <c r="C28" s="33" t="s">
        <v>298</v>
      </c>
      <c r="D28" s="5">
        <v>10</v>
      </c>
      <c r="E28" s="3" t="s">
        <v>303</v>
      </c>
      <c r="F28" s="9" t="s">
        <v>347</v>
      </c>
    </row>
    <row r="29" spans="1:8" ht="57.75" customHeight="1" thickBot="1">
      <c r="A29" s="190"/>
      <c r="B29" s="195"/>
      <c r="C29" s="33" t="s">
        <v>300</v>
      </c>
      <c r="D29" s="5">
        <v>1</v>
      </c>
      <c r="E29" s="3">
        <v>45218</v>
      </c>
      <c r="F29" s="9" t="s">
        <v>295</v>
      </c>
    </row>
    <row r="30" spans="1:8" ht="57.75" customHeight="1" thickBot="1">
      <c r="A30" s="190"/>
      <c r="B30" s="195"/>
      <c r="C30" s="33" t="s">
        <v>293</v>
      </c>
      <c r="D30" s="5" t="s">
        <v>49</v>
      </c>
      <c r="E30" s="3" t="s">
        <v>305</v>
      </c>
      <c r="F30" s="9" t="s">
        <v>309</v>
      </c>
      <c r="H30" s="148"/>
    </row>
    <row r="31" spans="1:8" ht="57.75" customHeight="1" thickBot="1">
      <c r="A31" s="190"/>
      <c r="B31" s="195"/>
      <c r="C31" s="33" t="s">
        <v>301</v>
      </c>
      <c r="D31" s="5" t="s">
        <v>49</v>
      </c>
      <c r="E31" s="3" t="s">
        <v>306</v>
      </c>
      <c r="F31" s="9" t="s">
        <v>294</v>
      </c>
    </row>
    <row r="32" spans="1:8" ht="57.75" customHeight="1" thickBot="1">
      <c r="A32" s="190"/>
      <c r="B32" s="196"/>
      <c r="C32" s="33" t="s">
        <v>302</v>
      </c>
      <c r="D32" s="5">
        <v>10</v>
      </c>
      <c r="E32" s="3">
        <v>45330</v>
      </c>
      <c r="F32" s="6" t="s">
        <v>304</v>
      </c>
    </row>
    <row r="33" spans="1:6" s="14" customFormat="1" ht="45" customHeight="1" thickBot="1">
      <c r="A33" s="29"/>
      <c r="B33" s="157" t="s">
        <v>288</v>
      </c>
      <c r="C33" s="157" t="s">
        <v>166</v>
      </c>
      <c r="D33" s="156">
        <v>1</v>
      </c>
      <c r="E33" s="172">
        <v>45201</v>
      </c>
      <c r="F33" s="166" t="s">
        <v>375</v>
      </c>
    </row>
    <row r="34" spans="1:6" s="46" customFormat="1" ht="36" customHeight="1" thickBot="1">
      <c r="A34" s="190" t="s">
        <v>312</v>
      </c>
      <c r="B34" s="194" t="s">
        <v>192</v>
      </c>
      <c r="C34" s="37" t="s">
        <v>268</v>
      </c>
      <c r="D34" s="22">
        <v>1</v>
      </c>
      <c r="E34" s="28">
        <v>45310</v>
      </c>
      <c r="F34" s="24" t="s">
        <v>193</v>
      </c>
    </row>
    <row r="35" spans="1:6" s="46" customFormat="1" ht="48.75" customHeight="1" thickBot="1">
      <c r="A35" s="190"/>
      <c r="B35" s="195"/>
      <c r="C35" s="37" t="s">
        <v>269</v>
      </c>
      <c r="D35" s="22">
        <v>3</v>
      </c>
      <c r="E35" s="28" t="s">
        <v>270</v>
      </c>
      <c r="F35" s="24" t="s">
        <v>271</v>
      </c>
    </row>
    <row r="36" spans="1:6" s="20" customFormat="1" ht="69" customHeight="1" thickBot="1">
      <c r="A36" s="190"/>
      <c r="B36" s="195"/>
      <c r="C36" s="37" t="s">
        <v>253</v>
      </c>
      <c r="D36" s="22">
        <v>1</v>
      </c>
      <c r="E36" s="28">
        <v>45316</v>
      </c>
      <c r="F36" s="47" t="s">
        <v>348</v>
      </c>
    </row>
    <row r="37" spans="1:6" s="20" customFormat="1" ht="54" customHeight="1" thickBot="1">
      <c r="A37" s="190"/>
      <c r="B37" s="195"/>
      <c r="C37" s="37" t="s">
        <v>353</v>
      </c>
      <c r="D37" s="22">
        <v>1</v>
      </c>
      <c r="E37" s="28">
        <v>45317</v>
      </c>
      <c r="F37" s="47" t="s">
        <v>354</v>
      </c>
    </row>
    <row r="38" spans="1:6" s="46" customFormat="1" ht="95.25" customHeight="1" thickBot="1">
      <c r="A38" s="190"/>
      <c r="B38" s="195"/>
      <c r="C38" s="37" t="s">
        <v>189</v>
      </c>
      <c r="D38" s="22">
        <v>1</v>
      </c>
      <c r="E38" s="28">
        <v>45320</v>
      </c>
      <c r="F38" s="47" t="s">
        <v>386</v>
      </c>
    </row>
    <row r="39" spans="1:6" s="46" customFormat="1" ht="95.25" customHeight="1" thickBot="1">
      <c r="A39" s="190"/>
      <c r="B39" s="195"/>
      <c r="C39" s="37" t="s">
        <v>190</v>
      </c>
      <c r="D39" s="22">
        <v>1</v>
      </c>
      <c r="E39" s="28">
        <v>45321</v>
      </c>
      <c r="F39" s="6" t="s">
        <v>363</v>
      </c>
    </row>
    <row r="40" spans="1:6" s="46" customFormat="1" ht="33" customHeight="1" thickBot="1">
      <c r="A40" s="190"/>
      <c r="B40" s="195"/>
      <c r="C40" s="37" t="s">
        <v>191</v>
      </c>
      <c r="D40" s="22">
        <v>1</v>
      </c>
      <c r="E40" s="28">
        <v>45322</v>
      </c>
      <c r="F40" s="24" t="s">
        <v>387</v>
      </c>
    </row>
    <row r="41" spans="1:6" s="46" customFormat="1" ht="42.75" customHeight="1" thickBot="1">
      <c r="A41" s="190"/>
      <c r="B41" s="195"/>
      <c r="C41" s="37" t="s">
        <v>273</v>
      </c>
      <c r="D41" s="48">
        <v>2</v>
      </c>
      <c r="E41" s="28" t="s">
        <v>228</v>
      </c>
      <c r="F41" s="24" t="s">
        <v>272</v>
      </c>
    </row>
    <row r="42" spans="1:6" s="46" customFormat="1" ht="31.5" customHeight="1" thickBot="1">
      <c r="A42" s="190"/>
      <c r="B42" s="195"/>
      <c r="C42" s="37" t="s">
        <v>96</v>
      </c>
      <c r="D42" s="22">
        <v>1</v>
      </c>
      <c r="E42" s="28">
        <v>45327</v>
      </c>
      <c r="F42" s="24" t="s">
        <v>254</v>
      </c>
    </row>
    <row r="43" spans="1:6" s="46" customFormat="1" ht="31.5" customHeight="1" thickBot="1">
      <c r="A43" s="190"/>
      <c r="B43" s="195"/>
      <c r="C43" s="37" t="s">
        <v>171</v>
      </c>
      <c r="D43" s="22">
        <v>2</v>
      </c>
      <c r="E43" s="28" t="s">
        <v>274</v>
      </c>
      <c r="F43" s="24" t="s">
        <v>169</v>
      </c>
    </row>
    <row r="44" spans="1:6" s="46" customFormat="1" ht="31.5" customHeight="1" thickBot="1">
      <c r="A44" s="190"/>
      <c r="B44" s="195"/>
      <c r="C44" s="37" t="s">
        <v>99</v>
      </c>
      <c r="D44" s="22">
        <v>1</v>
      </c>
      <c r="E44" s="28">
        <v>45330</v>
      </c>
      <c r="F44" s="24" t="s">
        <v>170</v>
      </c>
    </row>
    <row r="45" spans="1:6" s="46" customFormat="1" ht="31.5" customHeight="1" thickBot="1">
      <c r="A45" s="190"/>
      <c r="B45" s="195"/>
      <c r="C45" s="37" t="s">
        <v>98</v>
      </c>
      <c r="D45" s="22">
        <v>1</v>
      </c>
      <c r="E45" s="28">
        <v>45331</v>
      </c>
      <c r="F45" s="24" t="s">
        <v>91</v>
      </c>
    </row>
    <row r="46" spans="1:6" s="46" customFormat="1" ht="31.5" customHeight="1" thickBot="1">
      <c r="A46" s="190"/>
      <c r="B46" s="195"/>
      <c r="C46" s="37" t="s">
        <v>95</v>
      </c>
      <c r="D46" s="48">
        <v>5</v>
      </c>
      <c r="E46" s="28" t="s">
        <v>276</v>
      </c>
      <c r="F46" s="24" t="s">
        <v>275</v>
      </c>
    </row>
    <row r="47" spans="1:6" s="46" customFormat="1" ht="51.75" thickBot="1">
      <c r="A47" s="190"/>
      <c r="B47" s="196"/>
      <c r="C47" s="37" t="s">
        <v>279</v>
      </c>
      <c r="D47" s="48">
        <v>5</v>
      </c>
      <c r="E47" s="28" t="s">
        <v>276</v>
      </c>
      <c r="F47" s="24" t="s">
        <v>278</v>
      </c>
    </row>
    <row r="48" spans="1:6" ht="51.75" customHeight="1" thickBot="1">
      <c r="A48" s="190"/>
      <c r="B48" s="194" t="s">
        <v>346</v>
      </c>
      <c r="C48" s="33" t="s">
        <v>296</v>
      </c>
      <c r="D48" s="5">
        <v>5</v>
      </c>
      <c r="E48" s="149" t="s">
        <v>308</v>
      </c>
      <c r="F48" s="6" t="s">
        <v>292</v>
      </c>
    </row>
    <row r="49" spans="1:8" ht="26.25" thickBot="1">
      <c r="A49" s="190"/>
      <c r="B49" s="195"/>
      <c r="C49" s="33" t="s">
        <v>297</v>
      </c>
      <c r="D49" s="5">
        <v>10</v>
      </c>
      <c r="E49" s="3" t="s">
        <v>229</v>
      </c>
      <c r="F49" s="9" t="s">
        <v>299</v>
      </c>
    </row>
    <row r="50" spans="1:8" ht="26.25" thickBot="1">
      <c r="A50" s="190"/>
      <c r="B50" s="195"/>
      <c r="C50" s="33" t="s">
        <v>298</v>
      </c>
      <c r="D50" s="5">
        <v>10</v>
      </c>
      <c r="E50" s="149" t="s">
        <v>307</v>
      </c>
      <c r="F50" s="9" t="s">
        <v>347</v>
      </c>
    </row>
    <row r="51" spans="1:8" ht="39" thickBot="1">
      <c r="A51" s="190"/>
      <c r="B51" s="195"/>
      <c r="C51" s="33" t="s">
        <v>300</v>
      </c>
      <c r="D51" s="5">
        <v>1</v>
      </c>
      <c r="E51" s="149">
        <v>45358</v>
      </c>
      <c r="F51" s="9" t="s">
        <v>295</v>
      </c>
    </row>
    <row r="52" spans="1:8" ht="30.75" thickBot="1">
      <c r="A52" s="190"/>
      <c r="B52" s="195"/>
      <c r="C52" s="33" t="s">
        <v>293</v>
      </c>
      <c r="D52" s="5" t="s">
        <v>63</v>
      </c>
      <c r="E52" s="149" t="s">
        <v>339</v>
      </c>
      <c r="F52" s="9" t="s">
        <v>309</v>
      </c>
      <c r="H52" s="148"/>
    </row>
    <row r="53" spans="1:8" ht="32.25" customHeight="1" thickBot="1">
      <c r="A53" s="190"/>
      <c r="B53" s="195"/>
      <c r="C53" s="33" t="s">
        <v>301</v>
      </c>
      <c r="D53" s="5" t="s">
        <v>63</v>
      </c>
      <c r="E53" s="149" t="s">
        <v>340</v>
      </c>
      <c r="F53" s="9" t="s">
        <v>294</v>
      </c>
    </row>
    <row r="54" spans="1:8" ht="46.5" customHeight="1" thickBot="1">
      <c r="A54" s="190"/>
      <c r="B54" s="195"/>
      <c r="C54" s="33" t="s">
        <v>302</v>
      </c>
      <c r="D54" s="5">
        <v>10</v>
      </c>
      <c r="E54" s="149">
        <v>45477</v>
      </c>
      <c r="F54" s="6" t="s">
        <v>304</v>
      </c>
    </row>
    <row r="55" spans="1:8" s="14" customFormat="1" ht="39.75" customHeight="1" thickBot="1">
      <c r="A55" s="29"/>
      <c r="B55" s="157" t="s">
        <v>289</v>
      </c>
      <c r="C55" s="157" t="s">
        <v>290</v>
      </c>
      <c r="D55" s="156">
        <v>1</v>
      </c>
      <c r="E55" s="172">
        <v>45341</v>
      </c>
      <c r="F55" s="166" t="s">
        <v>376</v>
      </c>
    </row>
  </sheetData>
  <autoFilter ref="A2:F25"/>
  <mergeCells count="8">
    <mergeCell ref="A1:F1"/>
    <mergeCell ref="A3:A32"/>
    <mergeCell ref="A34:A54"/>
    <mergeCell ref="B3:B18"/>
    <mergeCell ref="B19:B25"/>
    <mergeCell ref="B26:B32"/>
    <mergeCell ref="B34:B47"/>
    <mergeCell ref="B48:B54"/>
  </mergeCells>
  <pageMargins left="0.23622047244094491" right="0.23622047244094491" top="0.74803149606299213" bottom="0.74803149606299213" header="0.31496062992125984" footer="0.31496062992125984"/>
  <pageSetup paperSize="9" scale="41" fitToHeight="0" orientation="portrait" r:id="rId1"/>
  <headerFooter>
    <oddHeader>&amp;L&amp;"Arimo,Kalın"Ek.7.1&amp;"Arimo,Normal" 23.05.2023/07 gün ve sayılı YTÜ Senatosu kararı eki.</oddHeader>
    <oddFooter>&amp;CSayfa &amp;P / &amp;N&amp;R&amp;A</oddFooter>
  </headerFooter>
  <rowBreaks count="1" manualBreakCount="1">
    <brk id="3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7109375" defaultRowHeight="12.75"/>
  <cols>
    <col min="1" max="1" width="34" style="30" customWidth="1"/>
    <col min="2" max="2" width="12.42578125" style="30" customWidth="1"/>
    <col min="3" max="3" width="31.7109375" style="73" customWidth="1"/>
    <col min="4" max="4" width="13.28515625" style="73" customWidth="1"/>
    <col min="5" max="5" width="31.7109375" style="73" hidden="1" customWidth="1"/>
    <col min="6" max="6" width="12.42578125" style="30" hidden="1" customWidth="1"/>
    <col min="7" max="7" width="18.5703125" style="30" customWidth="1"/>
    <col min="8" max="8" width="33.7109375" style="38" customWidth="1"/>
    <col min="9" max="9" width="18.28515625" style="30" customWidth="1"/>
    <col min="10" max="10" width="34.85546875" style="108" hidden="1" customWidth="1"/>
    <col min="11" max="11" width="28.28515625" style="31" customWidth="1"/>
    <col min="12" max="12" width="31.7109375" style="31" bestFit="1" customWidth="1"/>
    <col min="13" max="13" width="31.7109375" style="75" bestFit="1" customWidth="1"/>
    <col min="14" max="14" width="116.28515625" style="32" customWidth="1"/>
    <col min="15" max="16384" width="8.7109375" style="1"/>
  </cols>
  <sheetData>
    <row r="1" spans="1:14" s="46" customFormat="1" ht="97.5" customHeight="1" thickBot="1">
      <c r="A1" s="115"/>
      <c r="B1" s="115"/>
      <c r="C1" s="115"/>
      <c r="D1" s="115"/>
      <c r="E1" s="115"/>
      <c r="F1" s="115"/>
      <c r="G1" s="189" t="s">
        <v>313</v>
      </c>
      <c r="H1" s="189"/>
      <c r="I1" s="189"/>
      <c r="J1" s="189"/>
      <c r="K1" s="189"/>
      <c r="L1" s="189"/>
      <c r="M1" s="189"/>
      <c r="N1" s="189"/>
    </row>
    <row r="2" spans="1:14" s="51" customFormat="1" ht="26.25" thickBot="1">
      <c r="A2" s="49" t="s">
        <v>199</v>
      </c>
      <c r="B2" s="49" t="s">
        <v>0</v>
      </c>
      <c r="C2" s="49" t="s">
        <v>200</v>
      </c>
      <c r="D2" s="49" t="s">
        <v>0</v>
      </c>
      <c r="E2" s="49" t="s">
        <v>34</v>
      </c>
      <c r="F2" s="49" t="s">
        <v>0</v>
      </c>
      <c r="G2" s="49" t="s">
        <v>1</v>
      </c>
      <c r="H2" s="49" t="s">
        <v>37</v>
      </c>
      <c r="I2" s="49" t="s">
        <v>2</v>
      </c>
      <c r="J2" s="49" t="s">
        <v>149</v>
      </c>
      <c r="K2" s="50" t="s">
        <v>3</v>
      </c>
      <c r="L2" s="49" t="s">
        <v>197</v>
      </c>
      <c r="M2" s="49" t="s">
        <v>188</v>
      </c>
      <c r="N2" s="2" t="s">
        <v>4</v>
      </c>
    </row>
    <row r="3" spans="1:14" ht="39" thickBot="1">
      <c r="A3" s="3">
        <v>45159</v>
      </c>
      <c r="B3" s="4">
        <f>WEEKNUM(A3,2)</f>
        <v>35</v>
      </c>
      <c r="C3" s="66">
        <v>44795</v>
      </c>
      <c r="D3" s="67">
        <f>WEEKNUM(C3,2)</f>
        <v>35</v>
      </c>
      <c r="E3" s="66"/>
      <c r="F3" s="4">
        <f>WEEKNUM(E3,2)</f>
        <v>1</v>
      </c>
      <c r="G3" s="4" t="s">
        <v>5</v>
      </c>
      <c r="H3" s="33" t="s">
        <v>39</v>
      </c>
      <c r="I3" s="4" t="s">
        <v>5</v>
      </c>
      <c r="J3" s="74" t="e">
        <f>VLOOKUP(A3,#REF!, 2,FALSE)</f>
        <v>#REF!</v>
      </c>
      <c r="K3" s="5">
        <v>3</v>
      </c>
      <c r="L3" s="40" t="s">
        <v>287</v>
      </c>
      <c r="M3" s="74" t="s">
        <v>201</v>
      </c>
      <c r="N3" s="6" t="s">
        <v>38</v>
      </c>
    </row>
    <row r="4" spans="1:14" ht="39" thickBot="1">
      <c r="A4" s="3">
        <v>45159</v>
      </c>
      <c r="B4" s="4">
        <f t="shared" ref="B4:B42" si="0">WEEKNUM(A4,2)</f>
        <v>35</v>
      </c>
      <c r="C4" s="66">
        <v>44795</v>
      </c>
      <c r="D4" s="67">
        <f t="shared" ref="D4:D42" si="1">WEEKNUM(C4,2)</f>
        <v>35</v>
      </c>
      <c r="E4" s="66"/>
      <c r="F4" s="4">
        <f t="shared" ref="F4:F21" si="2">WEEKNUM(E4,2)</f>
        <v>1</v>
      </c>
      <c r="G4" s="4" t="s">
        <v>5</v>
      </c>
      <c r="H4" s="33" t="s">
        <v>39</v>
      </c>
      <c r="I4" s="4" t="s">
        <v>5</v>
      </c>
      <c r="J4" s="74" t="e">
        <f>VLOOKUP(A4,#REF!, 2,FALSE)</f>
        <v>#REF!</v>
      </c>
      <c r="K4" s="18" t="s">
        <v>202</v>
      </c>
      <c r="L4" s="40" t="s">
        <v>287</v>
      </c>
      <c r="M4" s="74" t="s">
        <v>198</v>
      </c>
      <c r="N4" s="6" t="s">
        <v>141</v>
      </c>
    </row>
    <row r="5" spans="1:14" ht="27.6" customHeight="1" thickBot="1">
      <c r="A5" s="130">
        <v>45168</v>
      </c>
      <c r="B5" s="131">
        <f t="shared" si="0"/>
        <v>36</v>
      </c>
      <c r="C5" s="66">
        <v>44804</v>
      </c>
      <c r="D5" s="67">
        <f t="shared" si="1"/>
        <v>36</v>
      </c>
      <c r="E5" s="130"/>
      <c r="F5" s="131">
        <f t="shared" si="2"/>
        <v>1</v>
      </c>
      <c r="G5" s="150" t="s">
        <v>5</v>
      </c>
      <c r="H5" s="151" t="s">
        <v>14</v>
      </c>
      <c r="I5" s="150" t="s">
        <v>5</v>
      </c>
      <c r="J5" s="152" t="e">
        <f>VLOOKUP(A5,#REF!, 2,FALSE)</f>
        <v>#REF!</v>
      </c>
      <c r="K5" s="123" t="s">
        <v>14</v>
      </c>
      <c r="L5" s="90">
        <v>45168</v>
      </c>
      <c r="M5" s="66">
        <v>44803</v>
      </c>
      <c r="N5" s="121" t="s">
        <v>148</v>
      </c>
    </row>
    <row r="6" spans="1:14" ht="27.6" customHeight="1" thickBot="1">
      <c r="A6" s="3">
        <v>45177</v>
      </c>
      <c r="B6" s="4">
        <f t="shared" si="0"/>
        <v>37</v>
      </c>
      <c r="C6" s="66">
        <v>44813</v>
      </c>
      <c r="D6" s="67">
        <f t="shared" si="1"/>
        <v>37</v>
      </c>
      <c r="E6" s="66"/>
      <c r="F6" s="4">
        <f t="shared" si="2"/>
        <v>1</v>
      </c>
      <c r="G6" s="4" t="s">
        <v>5</v>
      </c>
      <c r="H6" s="33" t="s">
        <v>42</v>
      </c>
      <c r="I6" s="4" t="s">
        <v>5</v>
      </c>
      <c r="J6" s="74" t="e">
        <f>VLOOKUP(A6,#REF!, 2,FALSE)</f>
        <v>#REF!</v>
      </c>
      <c r="K6" s="5">
        <v>1</v>
      </c>
      <c r="L6" s="28">
        <f>A6</f>
        <v>45177</v>
      </c>
      <c r="M6" s="66">
        <v>44813</v>
      </c>
      <c r="N6" s="6" t="s">
        <v>41</v>
      </c>
    </row>
    <row r="7" spans="1:14" ht="77.25" thickBot="1">
      <c r="A7" s="3">
        <v>45173</v>
      </c>
      <c r="B7" s="4">
        <f>WEEKNUM(A7,2)</f>
        <v>37</v>
      </c>
      <c r="C7" s="66">
        <v>44830</v>
      </c>
      <c r="D7" s="67">
        <f>WEEKNUM(C7,2)</f>
        <v>40</v>
      </c>
      <c r="E7" s="66"/>
      <c r="F7" s="4"/>
      <c r="G7" s="4" t="s">
        <v>5</v>
      </c>
      <c r="H7" s="33" t="s">
        <v>213</v>
      </c>
      <c r="I7" s="4" t="s">
        <v>5</v>
      </c>
      <c r="J7" s="74" t="e">
        <f>VLOOKUP(A7,#REF!, 2,FALSE)</f>
        <v>#REF!</v>
      </c>
      <c r="K7" s="5">
        <v>3</v>
      </c>
      <c r="L7" s="3" t="s">
        <v>281</v>
      </c>
      <c r="M7" s="66" t="s">
        <v>212</v>
      </c>
      <c r="N7" s="6" t="s">
        <v>214</v>
      </c>
    </row>
    <row r="8" spans="1:14" ht="77.25" thickBot="1">
      <c r="A8" s="3">
        <v>45180</v>
      </c>
      <c r="B8" s="4">
        <f t="shared" si="0"/>
        <v>38</v>
      </c>
      <c r="C8" s="66">
        <v>44823</v>
      </c>
      <c r="D8" s="67">
        <f t="shared" si="1"/>
        <v>39</v>
      </c>
      <c r="E8" s="66">
        <v>44096</v>
      </c>
      <c r="F8" s="4">
        <f t="shared" si="2"/>
        <v>39</v>
      </c>
      <c r="G8" s="4" t="s">
        <v>5</v>
      </c>
      <c r="H8" s="33" t="s">
        <v>215</v>
      </c>
      <c r="I8" s="4" t="s">
        <v>5</v>
      </c>
      <c r="J8" s="74" t="e">
        <f>VLOOKUP(A8,#REF!, 2,FALSE)</f>
        <v>#REF!</v>
      </c>
      <c r="K8" s="5">
        <v>3</v>
      </c>
      <c r="L8" s="3" t="s">
        <v>282</v>
      </c>
      <c r="M8" s="66" t="s">
        <v>216</v>
      </c>
      <c r="N8" s="6" t="s">
        <v>217</v>
      </c>
    </row>
    <row r="9" spans="1:14" ht="39" thickBot="1">
      <c r="A9" s="3">
        <v>45189</v>
      </c>
      <c r="B9" s="4">
        <f t="shared" si="0"/>
        <v>39</v>
      </c>
      <c r="C9" s="66">
        <v>44847</v>
      </c>
      <c r="D9" s="67">
        <f t="shared" si="1"/>
        <v>42</v>
      </c>
      <c r="E9" s="66">
        <v>44098</v>
      </c>
      <c r="F9" s="4">
        <f t="shared" si="2"/>
        <v>39</v>
      </c>
      <c r="G9" s="4" t="s">
        <v>5</v>
      </c>
      <c r="H9" s="33" t="s">
        <v>283</v>
      </c>
      <c r="I9" s="4" t="s">
        <v>5</v>
      </c>
      <c r="J9" s="74" t="e">
        <f>VLOOKUP(A9,#REF!, 2,FALSE)</f>
        <v>#REF!</v>
      </c>
      <c r="K9" s="5">
        <v>3</v>
      </c>
      <c r="L9" s="3">
        <v>45189</v>
      </c>
      <c r="M9" s="66">
        <v>44847</v>
      </c>
      <c r="N9" s="6" t="s">
        <v>284</v>
      </c>
    </row>
    <row r="10" spans="1:14" ht="34.5" customHeight="1" thickBot="1">
      <c r="A10" s="3">
        <v>45187</v>
      </c>
      <c r="B10" s="4">
        <f t="shared" si="0"/>
        <v>39</v>
      </c>
      <c r="C10" s="66">
        <v>44818</v>
      </c>
      <c r="D10" s="67">
        <f t="shared" si="1"/>
        <v>38</v>
      </c>
      <c r="E10" s="66">
        <v>44089</v>
      </c>
      <c r="F10" s="4">
        <f t="shared" si="2"/>
        <v>38</v>
      </c>
      <c r="G10" s="4" t="s">
        <v>5</v>
      </c>
      <c r="H10" s="33" t="s">
        <v>43</v>
      </c>
      <c r="I10" s="4" t="s">
        <v>5</v>
      </c>
      <c r="J10" s="74" t="e">
        <f>VLOOKUP(A10,#REF!, 2,FALSE)</f>
        <v>#REF!</v>
      </c>
      <c r="K10" s="5">
        <v>10</v>
      </c>
      <c r="L10" s="3" t="s">
        <v>291</v>
      </c>
      <c r="M10" s="66" t="s">
        <v>194</v>
      </c>
      <c r="N10" s="6" t="s">
        <v>7</v>
      </c>
    </row>
    <row r="11" spans="1:14" ht="64.5" customHeight="1" thickBot="1">
      <c r="A11" s="3">
        <v>45191</v>
      </c>
      <c r="B11" s="4">
        <f t="shared" si="0"/>
        <v>39</v>
      </c>
      <c r="C11" s="66">
        <v>44827</v>
      </c>
      <c r="D11" s="67">
        <f t="shared" si="1"/>
        <v>39</v>
      </c>
      <c r="E11" s="66">
        <v>44102</v>
      </c>
      <c r="F11" s="4">
        <f t="shared" si="2"/>
        <v>40</v>
      </c>
      <c r="G11" s="4" t="s">
        <v>5</v>
      </c>
      <c r="H11" s="33" t="s">
        <v>205</v>
      </c>
      <c r="I11" s="4" t="s">
        <v>5</v>
      </c>
      <c r="J11" s="74" t="e">
        <f>VLOOKUP(A11,#REF!, 2,FALSE)</f>
        <v>#REF!</v>
      </c>
      <c r="K11" s="5" t="s">
        <v>185</v>
      </c>
      <c r="L11" s="3" t="s">
        <v>206</v>
      </c>
      <c r="M11" s="66" t="s">
        <v>178</v>
      </c>
      <c r="N11" s="7" t="s">
        <v>207</v>
      </c>
    </row>
    <row r="12" spans="1:14" s="14" customFormat="1" ht="29.25" customHeight="1" thickBot="1">
      <c r="A12" s="132">
        <v>45201</v>
      </c>
      <c r="B12" s="133">
        <f t="shared" si="0"/>
        <v>41</v>
      </c>
      <c r="C12" s="132">
        <v>44837</v>
      </c>
      <c r="D12" s="133">
        <f t="shared" si="1"/>
        <v>41</v>
      </c>
      <c r="E12" s="132">
        <v>44109</v>
      </c>
      <c r="F12" s="133">
        <f t="shared" si="2"/>
        <v>41</v>
      </c>
      <c r="G12" s="134" t="s">
        <v>10</v>
      </c>
      <c r="H12" s="135" t="s">
        <v>69</v>
      </c>
      <c r="I12" s="134">
        <v>1</v>
      </c>
      <c r="J12" s="136" t="e">
        <f>VLOOKUP(A12,#REF!, 2,FALSE)</f>
        <v>#REF!</v>
      </c>
      <c r="K12" s="134">
        <v>1</v>
      </c>
      <c r="L12" s="132">
        <v>45201</v>
      </c>
      <c r="M12" s="132">
        <v>44837</v>
      </c>
      <c r="N12" s="137" t="s">
        <v>11</v>
      </c>
    </row>
    <row r="13" spans="1:14" s="41" customFormat="1" ht="36" customHeight="1" thickBot="1">
      <c r="A13" s="90">
        <v>45227</v>
      </c>
      <c r="B13" s="85">
        <f t="shared" si="0"/>
        <v>44</v>
      </c>
      <c r="C13" s="90">
        <v>44862</v>
      </c>
      <c r="D13" s="85">
        <f t="shared" si="1"/>
        <v>44</v>
      </c>
      <c r="E13" s="90">
        <v>44134</v>
      </c>
      <c r="F13" s="85">
        <f t="shared" si="2"/>
        <v>44</v>
      </c>
      <c r="G13" s="85" t="s">
        <v>13</v>
      </c>
      <c r="H13" s="86" t="s">
        <v>49</v>
      </c>
      <c r="I13" s="85">
        <v>4</v>
      </c>
      <c r="J13" s="74" t="e">
        <f>VLOOKUP(A13,#REF!, 2,FALSE)</f>
        <v>#REF!</v>
      </c>
      <c r="K13" s="88" t="s">
        <v>179</v>
      </c>
      <c r="L13" s="87">
        <v>45227</v>
      </c>
      <c r="M13" s="66">
        <v>44862</v>
      </c>
      <c r="N13" s="89" t="s">
        <v>56</v>
      </c>
    </row>
    <row r="14" spans="1:14" s="41" customFormat="1" ht="24.95" customHeight="1" thickBot="1">
      <c r="A14" s="90">
        <v>45228</v>
      </c>
      <c r="B14" s="85">
        <f t="shared" si="0"/>
        <v>44</v>
      </c>
      <c r="C14" s="90">
        <v>44863</v>
      </c>
      <c r="D14" s="85">
        <f t="shared" si="1"/>
        <v>44</v>
      </c>
      <c r="E14" s="90">
        <v>44135</v>
      </c>
      <c r="F14" s="85">
        <f t="shared" si="2"/>
        <v>44</v>
      </c>
      <c r="G14" s="85" t="s">
        <v>13</v>
      </c>
      <c r="H14" s="86" t="s">
        <v>49</v>
      </c>
      <c r="I14" s="85">
        <v>4</v>
      </c>
      <c r="J14" s="74" t="e">
        <f>VLOOKUP(A14,#REF!, 2,FALSE)</f>
        <v>#REF!</v>
      </c>
      <c r="K14" s="87" t="s">
        <v>14</v>
      </c>
      <c r="L14" s="87">
        <v>45228</v>
      </c>
      <c r="M14" s="66">
        <v>44863</v>
      </c>
      <c r="N14" s="89" t="s">
        <v>57</v>
      </c>
    </row>
    <row r="15" spans="1:14" s="84" customFormat="1" ht="22.5" customHeight="1" thickBot="1">
      <c r="A15" s="77">
        <v>45250</v>
      </c>
      <c r="B15" s="78">
        <f t="shared" si="0"/>
        <v>48</v>
      </c>
      <c r="C15" s="79">
        <v>44886</v>
      </c>
      <c r="D15" s="80">
        <f t="shared" si="1"/>
        <v>48</v>
      </c>
      <c r="E15" s="79">
        <v>44157</v>
      </c>
      <c r="F15" s="78">
        <f t="shared" si="2"/>
        <v>47</v>
      </c>
      <c r="G15" s="81" t="s">
        <v>10</v>
      </c>
      <c r="H15" s="82" t="s">
        <v>49</v>
      </c>
      <c r="I15" s="78">
        <v>8</v>
      </c>
      <c r="J15" s="74" t="e">
        <f>VLOOKUP(A15,#REF!, 2,FALSE)</f>
        <v>#REF!</v>
      </c>
      <c r="K15" s="83" t="s">
        <v>181</v>
      </c>
      <c r="L15" s="77" t="s">
        <v>220</v>
      </c>
      <c r="M15" s="66" t="s">
        <v>180</v>
      </c>
      <c r="N15" s="92" t="s">
        <v>50</v>
      </c>
    </row>
    <row r="16" spans="1:14" s="41" customFormat="1" ht="24.95" customHeight="1" thickBot="1">
      <c r="A16" s="90">
        <v>45292</v>
      </c>
      <c r="B16" s="85">
        <f t="shared" si="0"/>
        <v>1</v>
      </c>
      <c r="C16" s="90">
        <v>44927</v>
      </c>
      <c r="D16" s="85">
        <f t="shared" si="1"/>
        <v>1</v>
      </c>
      <c r="E16" s="90">
        <v>44198</v>
      </c>
      <c r="F16" s="85">
        <f t="shared" si="2"/>
        <v>1</v>
      </c>
      <c r="G16" s="85" t="s">
        <v>13</v>
      </c>
      <c r="H16" s="86" t="s">
        <v>49</v>
      </c>
      <c r="I16" s="85">
        <v>14</v>
      </c>
      <c r="J16" s="90" t="e">
        <f>VLOOKUP(A16,#REF!, 2,FALSE)</f>
        <v>#REF!</v>
      </c>
      <c r="K16" s="87" t="s">
        <v>14</v>
      </c>
      <c r="L16" s="87">
        <v>45292</v>
      </c>
      <c r="M16" s="90">
        <v>44927</v>
      </c>
      <c r="N16" s="89" t="s">
        <v>15</v>
      </c>
    </row>
    <row r="17" spans="1:14" s="129" customFormat="1" ht="29.1" customHeight="1" thickBot="1">
      <c r="A17" s="93">
        <v>45297</v>
      </c>
      <c r="B17" s="91">
        <f t="shared" si="0"/>
        <v>1</v>
      </c>
      <c r="C17" s="93">
        <v>44933</v>
      </c>
      <c r="D17" s="91">
        <f t="shared" si="1"/>
        <v>2</v>
      </c>
      <c r="E17" s="93">
        <v>44205</v>
      </c>
      <c r="F17" s="91">
        <f t="shared" si="2"/>
        <v>2</v>
      </c>
      <c r="G17" s="91" t="s">
        <v>10</v>
      </c>
      <c r="H17" s="94" t="s">
        <v>130</v>
      </c>
      <c r="I17" s="91">
        <v>14</v>
      </c>
      <c r="J17" s="138" t="e">
        <f>VLOOKUP(A17,#REF!, 2,FALSE)</f>
        <v>#REF!</v>
      </c>
      <c r="K17" s="95">
        <v>1</v>
      </c>
      <c r="L17" s="93">
        <v>45297</v>
      </c>
      <c r="M17" s="139">
        <v>44933</v>
      </c>
      <c r="N17" s="116" t="s">
        <v>221</v>
      </c>
    </row>
    <row r="18" spans="1:14" ht="26.45" customHeight="1" thickBot="1">
      <c r="A18" s="39">
        <v>45304</v>
      </c>
      <c r="B18" s="4">
        <f t="shared" si="0"/>
        <v>2</v>
      </c>
      <c r="C18" s="71">
        <v>44940</v>
      </c>
      <c r="D18" s="72">
        <f t="shared" si="1"/>
        <v>3</v>
      </c>
      <c r="E18" s="66">
        <v>44211</v>
      </c>
      <c r="F18" s="4">
        <f t="shared" si="2"/>
        <v>3</v>
      </c>
      <c r="G18" s="15" t="s">
        <v>10</v>
      </c>
      <c r="H18" s="36" t="s">
        <v>51</v>
      </c>
      <c r="I18" s="15" t="s">
        <v>53</v>
      </c>
      <c r="J18" s="74" t="e">
        <f>VLOOKUP(A18,#REF!, 2,FALSE)</f>
        <v>#REF!</v>
      </c>
      <c r="K18" s="27" t="s">
        <v>74</v>
      </c>
      <c r="L18" s="39" t="s">
        <v>223</v>
      </c>
      <c r="M18" s="66" t="s">
        <v>182</v>
      </c>
      <c r="N18" s="17" t="s">
        <v>51</v>
      </c>
    </row>
    <row r="19" spans="1:14" s="129" customFormat="1" ht="29.1" customHeight="1" thickBot="1">
      <c r="A19" s="93">
        <v>45304</v>
      </c>
      <c r="B19" s="91">
        <f t="shared" si="0"/>
        <v>2</v>
      </c>
      <c r="C19" s="93">
        <v>44940</v>
      </c>
      <c r="D19" s="91">
        <f t="shared" si="1"/>
        <v>3</v>
      </c>
      <c r="E19" s="93">
        <v>44212</v>
      </c>
      <c r="F19" s="91">
        <f t="shared" si="2"/>
        <v>3</v>
      </c>
      <c r="G19" s="91" t="s">
        <v>10</v>
      </c>
      <c r="H19" s="94" t="s">
        <v>52</v>
      </c>
      <c r="I19" s="91" t="s">
        <v>53</v>
      </c>
      <c r="J19" s="138" t="e">
        <f>VLOOKUP(A19,#REF!, 2,FALSE)</f>
        <v>#REF!</v>
      </c>
      <c r="K19" s="95">
        <v>1</v>
      </c>
      <c r="L19" s="93">
        <v>45304</v>
      </c>
      <c r="M19" s="139">
        <v>44940</v>
      </c>
      <c r="N19" s="116" t="s">
        <v>236</v>
      </c>
    </row>
    <row r="20" spans="1:14" ht="27.95" customHeight="1" thickBot="1">
      <c r="A20" s="3">
        <v>45314</v>
      </c>
      <c r="B20" s="4">
        <f t="shared" si="0"/>
        <v>4</v>
      </c>
      <c r="C20" s="66">
        <v>44950</v>
      </c>
      <c r="D20" s="67">
        <f t="shared" si="1"/>
        <v>5</v>
      </c>
      <c r="E20" s="66">
        <v>44226</v>
      </c>
      <c r="F20" s="4">
        <f t="shared" si="2"/>
        <v>5</v>
      </c>
      <c r="G20" s="4" t="s">
        <v>10</v>
      </c>
      <c r="H20" s="33" t="s">
        <v>19</v>
      </c>
      <c r="I20" s="21">
        <v>17</v>
      </c>
      <c r="J20" s="74" t="e">
        <f>VLOOKUP(A20,#REF!, 2,FALSE)</f>
        <v>#REF!</v>
      </c>
      <c r="K20" s="18">
        <v>5</v>
      </c>
      <c r="L20" s="3" t="s">
        <v>225</v>
      </c>
      <c r="M20" s="66" t="s">
        <v>150</v>
      </c>
      <c r="N20" s="6" t="s">
        <v>19</v>
      </c>
    </row>
    <row r="21" spans="1:14" ht="26.25" thickBot="1">
      <c r="A21" s="3">
        <v>45320</v>
      </c>
      <c r="B21" s="4">
        <f t="shared" si="0"/>
        <v>5</v>
      </c>
      <c r="C21" s="66">
        <v>44956</v>
      </c>
      <c r="D21" s="67">
        <f t="shared" si="1"/>
        <v>6</v>
      </c>
      <c r="E21" s="66">
        <v>44228</v>
      </c>
      <c r="F21" s="4">
        <f t="shared" si="2"/>
        <v>6</v>
      </c>
      <c r="G21" s="4" t="s">
        <v>10</v>
      </c>
      <c r="H21" s="33" t="s">
        <v>134</v>
      </c>
      <c r="I21" s="4" t="s">
        <v>18</v>
      </c>
      <c r="J21" s="74" t="e">
        <f>VLOOKUP(A21,#REF!, 2,FALSE)</f>
        <v>#REF!</v>
      </c>
      <c r="K21" s="18">
        <v>7</v>
      </c>
      <c r="L21" s="3" t="s">
        <v>226</v>
      </c>
      <c r="M21" s="66" t="s">
        <v>151</v>
      </c>
      <c r="N21" s="6" t="s">
        <v>134</v>
      </c>
    </row>
    <row r="22" spans="1:14" ht="51.75" thickBot="1">
      <c r="A22" s="3">
        <v>45321</v>
      </c>
      <c r="B22" s="4">
        <f t="shared" si="0"/>
        <v>5</v>
      </c>
      <c r="C22" s="66">
        <v>44957</v>
      </c>
      <c r="D22" s="67">
        <f t="shared" si="1"/>
        <v>6</v>
      </c>
      <c r="E22" s="66">
        <v>44235</v>
      </c>
      <c r="F22" s="4">
        <f t="shared" ref="F22:F25" si="3">WEEKNUM(E22)</f>
        <v>7</v>
      </c>
      <c r="G22" s="4" t="s">
        <v>10</v>
      </c>
      <c r="H22" s="33" t="s">
        <v>139</v>
      </c>
      <c r="I22" s="4">
        <v>18</v>
      </c>
      <c r="J22" s="74" t="e">
        <f>VLOOKUP(A22,#REF!, 2,FALSE)</f>
        <v>#REF!</v>
      </c>
      <c r="K22" s="5">
        <v>1</v>
      </c>
      <c r="L22" s="3">
        <v>45321</v>
      </c>
      <c r="M22" s="66">
        <v>44957</v>
      </c>
      <c r="N22" s="6" t="s">
        <v>227</v>
      </c>
    </row>
    <row r="23" spans="1:14" ht="30" customHeight="1" thickBot="1">
      <c r="A23" s="3">
        <v>45322</v>
      </c>
      <c r="B23" s="4">
        <f t="shared" si="0"/>
        <v>5</v>
      </c>
      <c r="C23" s="66">
        <v>44958</v>
      </c>
      <c r="D23" s="67">
        <f t="shared" si="1"/>
        <v>6</v>
      </c>
      <c r="E23" s="66">
        <v>44235</v>
      </c>
      <c r="F23" s="4">
        <f t="shared" si="3"/>
        <v>7</v>
      </c>
      <c r="G23" s="4" t="s">
        <v>10</v>
      </c>
      <c r="H23" s="33" t="s">
        <v>140</v>
      </c>
      <c r="I23" s="4">
        <v>18</v>
      </c>
      <c r="J23" s="74" t="e">
        <f>VLOOKUP(A23,#REF!, 2,FALSE)</f>
        <v>#REF!</v>
      </c>
      <c r="K23" s="5">
        <v>1</v>
      </c>
      <c r="L23" s="3">
        <v>45322</v>
      </c>
      <c r="M23" s="66">
        <v>44958</v>
      </c>
      <c r="N23" s="6" t="s">
        <v>21</v>
      </c>
    </row>
    <row r="24" spans="1:14" ht="30" customHeight="1" thickBot="1">
      <c r="A24" s="3">
        <v>45323</v>
      </c>
      <c r="B24" s="4">
        <f t="shared" si="0"/>
        <v>5</v>
      </c>
      <c r="C24" s="66">
        <v>44959</v>
      </c>
      <c r="D24" s="67">
        <f t="shared" si="1"/>
        <v>6</v>
      </c>
      <c r="E24" s="66">
        <v>44243</v>
      </c>
      <c r="F24" s="4">
        <f t="shared" si="3"/>
        <v>8</v>
      </c>
      <c r="G24" s="4" t="s">
        <v>10</v>
      </c>
      <c r="H24" s="33" t="s">
        <v>80</v>
      </c>
      <c r="I24" s="4">
        <v>18</v>
      </c>
      <c r="J24" s="74" t="e">
        <f>VLOOKUP(A24,#REF!, 2,FALSE)</f>
        <v>#REF!</v>
      </c>
      <c r="K24" s="5">
        <v>1</v>
      </c>
      <c r="L24" s="3">
        <v>45323</v>
      </c>
      <c r="M24" s="66">
        <v>44959</v>
      </c>
      <c r="N24" s="6" t="s">
        <v>22</v>
      </c>
    </row>
    <row r="25" spans="1:14" ht="30" customHeight="1" thickBot="1">
      <c r="A25" s="3">
        <v>45323</v>
      </c>
      <c r="B25" s="4">
        <f t="shared" si="0"/>
        <v>5</v>
      </c>
      <c r="C25" s="66">
        <v>44959</v>
      </c>
      <c r="D25" s="67">
        <f t="shared" si="1"/>
        <v>6</v>
      </c>
      <c r="E25" s="66">
        <v>44244</v>
      </c>
      <c r="F25" s="4">
        <f t="shared" si="3"/>
        <v>8</v>
      </c>
      <c r="G25" s="4" t="s">
        <v>10</v>
      </c>
      <c r="H25" s="33" t="s">
        <v>137</v>
      </c>
      <c r="I25" s="4">
        <v>18</v>
      </c>
      <c r="J25" s="74" t="e">
        <f>VLOOKUP(A25,#REF!, 2,FALSE)</f>
        <v>#REF!</v>
      </c>
      <c r="K25" s="5">
        <v>2</v>
      </c>
      <c r="L25" s="3" t="s">
        <v>228</v>
      </c>
      <c r="M25" s="66" t="s">
        <v>183</v>
      </c>
      <c r="N25" s="6" t="s">
        <v>137</v>
      </c>
    </row>
    <row r="26" spans="1:14" ht="29.25" thickBot="1">
      <c r="A26" s="3">
        <v>45327</v>
      </c>
      <c r="B26" s="4">
        <f t="shared" si="0"/>
        <v>6</v>
      </c>
      <c r="C26" s="66">
        <v>44963</v>
      </c>
      <c r="D26" s="67">
        <f t="shared" si="1"/>
        <v>7</v>
      </c>
      <c r="E26" s="66">
        <v>44248</v>
      </c>
      <c r="F26" s="4"/>
      <c r="G26" s="21" t="s">
        <v>23</v>
      </c>
      <c r="H26" s="62" t="s">
        <v>42</v>
      </c>
      <c r="I26" s="65" t="s">
        <v>23</v>
      </c>
      <c r="J26" s="74" t="e">
        <f>VLOOKUP(A26,#REF!, 2,FALSE)</f>
        <v>#REF!</v>
      </c>
      <c r="K26" s="63">
        <v>1</v>
      </c>
      <c r="L26" s="3">
        <v>45327</v>
      </c>
      <c r="M26" s="66">
        <v>44963</v>
      </c>
      <c r="N26" s="64" t="s">
        <v>152</v>
      </c>
    </row>
    <row r="27" spans="1:14" ht="33.6" customHeight="1" thickBot="1">
      <c r="A27" s="28">
        <v>45334</v>
      </c>
      <c r="B27" s="4">
        <f t="shared" si="0"/>
        <v>7</v>
      </c>
      <c r="C27" s="66">
        <v>44970</v>
      </c>
      <c r="D27" s="67">
        <f t="shared" si="1"/>
        <v>8</v>
      </c>
      <c r="E27" s="66">
        <v>44249</v>
      </c>
      <c r="F27" s="4">
        <f t="shared" ref="F27:F72" si="4">WEEKNUM(E27)</f>
        <v>9</v>
      </c>
      <c r="G27" s="4" t="s">
        <v>23</v>
      </c>
      <c r="H27" s="33" t="s">
        <v>43</v>
      </c>
      <c r="I27" s="4" t="s">
        <v>23</v>
      </c>
      <c r="J27" s="74" t="e">
        <f>VLOOKUP(A27,#REF!, 2,FALSE)</f>
        <v>#REF!</v>
      </c>
      <c r="K27" s="5">
        <v>10</v>
      </c>
      <c r="L27" s="3" t="s">
        <v>229</v>
      </c>
      <c r="M27" s="66" t="s">
        <v>184</v>
      </c>
      <c r="N27" s="6" t="s">
        <v>26</v>
      </c>
    </row>
    <row r="28" spans="1:14" ht="68.25" customHeight="1" thickBot="1">
      <c r="A28" s="3">
        <v>45338</v>
      </c>
      <c r="B28" s="4">
        <f t="shared" si="0"/>
        <v>7</v>
      </c>
      <c r="C28" s="66">
        <v>44974</v>
      </c>
      <c r="D28" s="67">
        <f t="shared" si="1"/>
        <v>8</v>
      </c>
      <c r="E28" s="66">
        <v>44102</v>
      </c>
      <c r="F28" s="4">
        <f t="shared" ref="F28:F32" si="5">WEEKNUM(E28,2)</f>
        <v>40</v>
      </c>
      <c r="G28" s="4" t="s">
        <v>23</v>
      </c>
      <c r="H28" s="33" t="s">
        <v>205</v>
      </c>
      <c r="I28" s="4" t="s">
        <v>23</v>
      </c>
      <c r="J28" s="74" t="e">
        <f>VLOOKUP(A28,#REF!, 2,FALSE)</f>
        <v>#REF!</v>
      </c>
      <c r="K28" s="5" t="s">
        <v>185</v>
      </c>
      <c r="L28" s="3" t="s">
        <v>230</v>
      </c>
      <c r="M28" s="66" t="s">
        <v>173</v>
      </c>
      <c r="N28" s="7" t="s">
        <v>231</v>
      </c>
    </row>
    <row r="29" spans="1:14" ht="29.25" customHeight="1" thickBot="1">
      <c r="A29" s="3">
        <v>45341</v>
      </c>
      <c r="B29" s="4">
        <f t="shared" si="0"/>
        <v>8</v>
      </c>
      <c r="C29" s="66">
        <v>44977</v>
      </c>
      <c r="D29" s="67">
        <f t="shared" si="1"/>
        <v>9</v>
      </c>
      <c r="E29" s="66">
        <v>44108</v>
      </c>
      <c r="F29" s="4">
        <f t="shared" si="5"/>
        <v>40</v>
      </c>
      <c r="G29" s="4" t="s">
        <v>23</v>
      </c>
      <c r="H29" s="33" t="s">
        <v>44</v>
      </c>
      <c r="I29" s="4" t="s">
        <v>23</v>
      </c>
      <c r="J29" s="74" t="e">
        <f>VLOOKUP(A29,#REF!, 2,FALSE)</f>
        <v>#REF!</v>
      </c>
      <c r="K29" s="5">
        <v>1</v>
      </c>
      <c r="L29" s="3">
        <v>45341</v>
      </c>
      <c r="M29" s="66">
        <v>44977</v>
      </c>
      <c r="N29" s="8" t="s">
        <v>27</v>
      </c>
    </row>
    <row r="30" spans="1:14" ht="30.75" customHeight="1" thickBot="1">
      <c r="A30" s="3">
        <v>45342</v>
      </c>
      <c r="B30" s="4">
        <f t="shared" si="0"/>
        <v>8</v>
      </c>
      <c r="C30" s="66">
        <v>44978</v>
      </c>
      <c r="D30" s="67">
        <f t="shared" si="1"/>
        <v>9</v>
      </c>
      <c r="E30" s="66">
        <v>44106</v>
      </c>
      <c r="F30" s="4">
        <f t="shared" si="5"/>
        <v>40</v>
      </c>
      <c r="G30" s="4" t="s">
        <v>23</v>
      </c>
      <c r="H30" s="33" t="s">
        <v>47</v>
      </c>
      <c r="I30" s="4" t="s">
        <v>23</v>
      </c>
      <c r="J30" s="74" t="e">
        <f>VLOOKUP(A30,#REF!, 2,FALSE)</f>
        <v>#REF!</v>
      </c>
      <c r="K30" s="5">
        <v>1</v>
      </c>
      <c r="L30" s="3">
        <v>45342</v>
      </c>
      <c r="M30" s="66">
        <v>44978</v>
      </c>
      <c r="N30" s="9" t="s">
        <v>45</v>
      </c>
    </row>
    <row r="31" spans="1:14" ht="26.25" thickBot="1">
      <c r="A31" s="3">
        <v>45343</v>
      </c>
      <c r="B31" s="4">
        <f t="shared" si="0"/>
        <v>8</v>
      </c>
      <c r="C31" s="66">
        <v>44979</v>
      </c>
      <c r="D31" s="67">
        <f t="shared" si="1"/>
        <v>9</v>
      </c>
      <c r="E31" s="66">
        <v>44106</v>
      </c>
      <c r="F31" s="4">
        <f t="shared" si="5"/>
        <v>40</v>
      </c>
      <c r="G31" s="4" t="s">
        <v>23</v>
      </c>
      <c r="H31" s="34" t="s">
        <v>46</v>
      </c>
      <c r="I31" s="4" t="s">
        <v>23</v>
      </c>
      <c r="J31" s="74" t="e">
        <f>VLOOKUP(A31,#REF!, 2,FALSE)</f>
        <v>#REF!</v>
      </c>
      <c r="K31" s="10">
        <v>1</v>
      </c>
      <c r="L31" s="3">
        <v>45344</v>
      </c>
      <c r="M31" s="66">
        <v>44979</v>
      </c>
      <c r="N31" s="11" t="s">
        <v>208</v>
      </c>
    </row>
    <row r="32" spans="1:14" s="60" customFormat="1" ht="30" customHeight="1" thickBot="1">
      <c r="A32" s="96">
        <v>45344</v>
      </c>
      <c r="B32" s="97">
        <f t="shared" si="0"/>
        <v>8</v>
      </c>
      <c r="C32" s="96">
        <v>44980</v>
      </c>
      <c r="D32" s="97">
        <f t="shared" si="1"/>
        <v>9</v>
      </c>
      <c r="E32" s="96">
        <v>44107</v>
      </c>
      <c r="F32" s="97">
        <f t="shared" si="5"/>
        <v>40</v>
      </c>
      <c r="G32" s="97" t="s">
        <v>23</v>
      </c>
      <c r="H32" s="99" t="s">
        <v>132</v>
      </c>
      <c r="I32" s="98" t="s">
        <v>23</v>
      </c>
      <c r="J32" s="114" t="e">
        <f>VLOOKUP(A32,#REF!, 2,FALSE)</f>
        <v>#REF!</v>
      </c>
      <c r="K32" s="100">
        <v>2</v>
      </c>
      <c r="L32" s="96" t="s">
        <v>222</v>
      </c>
      <c r="M32" s="96" t="s">
        <v>174</v>
      </c>
      <c r="N32" s="101" t="s">
        <v>209</v>
      </c>
    </row>
    <row r="33" spans="1:14" s="26" customFormat="1" ht="29.1" customHeight="1" thickBot="1">
      <c r="A33" s="42">
        <v>45348</v>
      </c>
      <c r="B33" s="76">
        <f t="shared" si="0"/>
        <v>9</v>
      </c>
      <c r="C33" s="42">
        <v>44984</v>
      </c>
      <c r="D33" s="76">
        <f t="shared" si="1"/>
        <v>10</v>
      </c>
      <c r="E33" s="103">
        <v>44263</v>
      </c>
      <c r="F33" s="104">
        <f t="shared" si="4"/>
        <v>11</v>
      </c>
      <c r="G33" s="12" t="s">
        <v>28</v>
      </c>
      <c r="H33" s="35" t="s">
        <v>66</v>
      </c>
      <c r="I33" s="12">
        <v>1</v>
      </c>
      <c r="J33" s="74" t="e">
        <f>VLOOKUP(A33,#REF!, 2,FALSE)</f>
        <v>#REF!</v>
      </c>
      <c r="K33" s="13">
        <v>1</v>
      </c>
      <c r="L33" s="42">
        <v>45348</v>
      </c>
      <c r="M33" s="66">
        <v>44984</v>
      </c>
      <c r="N33" s="25" t="s">
        <v>29</v>
      </c>
    </row>
    <row r="34" spans="1:14" s="122" customFormat="1" ht="27.75" customHeight="1" thickBot="1">
      <c r="A34" s="90">
        <v>45391</v>
      </c>
      <c r="B34" s="85">
        <f t="shared" si="0"/>
        <v>15</v>
      </c>
      <c r="C34" s="90">
        <v>45036</v>
      </c>
      <c r="D34" s="85">
        <f t="shared" si="1"/>
        <v>17</v>
      </c>
      <c r="E34" s="105">
        <v>44306</v>
      </c>
      <c r="F34" s="106">
        <f t="shared" si="4"/>
        <v>17</v>
      </c>
      <c r="G34" s="119" t="s">
        <v>186</v>
      </c>
      <c r="H34" s="120" t="s">
        <v>63</v>
      </c>
      <c r="I34" s="85">
        <v>7</v>
      </c>
      <c r="J34" s="74" t="e">
        <f>VLOOKUP(A34,#REF!, 2,FALSE)</f>
        <v>#REF!</v>
      </c>
      <c r="K34" s="88" t="s">
        <v>179</v>
      </c>
      <c r="L34" s="90">
        <v>45391</v>
      </c>
      <c r="M34" s="90">
        <v>45036</v>
      </c>
      <c r="N34" s="121" t="s">
        <v>195</v>
      </c>
    </row>
    <row r="35" spans="1:14" s="122" customFormat="1" ht="22.5" customHeight="1" thickBot="1">
      <c r="A35" s="90">
        <v>45392</v>
      </c>
      <c r="B35" s="85">
        <f t="shared" si="0"/>
        <v>15</v>
      </c>
      <c r="C35" s="90">
        <v>45037</v>
      </c>
      <c r="D35" s="85">
        <f t="shared" si="1"/>
        <v>17</v>
      </c>
      <c r="E35" s="105">
        <v>44307</v>
      </c>
      <c r="F35" s="106">
        <f t="shared" si="4"/>
        <v>17</v>
      </c>
      <c r="G35" s="119" t="s">
        <v>186</v>
      </c>
      <c r="H35" s="120" t="s">
        <v>63</v>
      </c>
      <c r="I35" s="85">
        <v>7</v>
      </c>
      <c r="J35" s="74" t="e">
        <f>VLOOKUP(A35,#REF!, 2,FALSE)</f>
        <v>#REF!</v>
      </c>
      <c r="K35" s="87" t="s">
        <v>14</v>
      </c>
      <c r="L35" s="90">
        <v>45392</v>
      </c>
      <c r="M35" s="90">
        <v>45037</v>
      </c>
      <c r="N35" s="121" t="s">
        <v>68</v>
      </c>
    </row>
    <row r="36" spans="1:14" s="122" customFormat="1" ht="22.5" customHeight="1" thickBot="1">
      <c r="A36" s="90">
        <v>45393</v>
      </c>
      <c r="B36" s="85">
        <f t="shared" si="0"/>
        <v>15</v>
      </c>
      <c r="C36" s="90">
        <v>45038</v>
      </c>
      <c r="D36" s="85">
        <f t="shared" si="1"/>
        <v>17</v>
      </c>
      <c r="E36" s="105">
        <v>44308</v>
      </c>
      <c r="F36" s="106">
        <f t="shared" si="4"/>
        <v>17</v>
      </c>
      <c r="G36" s="119" t="s">
        <v>186</v>
      </c>
      <c r="H36" s="120" t="s">
        <v>63</v>
      </c>
      <c r="I36" s="85">
        <v>7</v>
      </c>
      <c r="J36" s="74" t="e">
        <f>VLOOKUP(A36,#REF!, 2,FALSE)</f>
        <v>#REF!</v>
      </c>
      <c r="K36" s="87" t="s">
        <v>14</v>
      </c>
      <c r="L36" s="90">
        <v>45393</v>
      </c>
      <c r="M36" s="90">
        <v>45038</v>
      </c>
      <c r="N36" s="121" t="s">
        <v>68</v>
      </c>
    </row>
    <row r="37" spans="1:14" s="122" customFormat="1" ht="22.5" customHeight="1" thickBot="1">
      <c r="A37" s="90">
        <v>45394</v>
      </c>
      <c r="B37" s="85">
        <f t="shared" si="0"/>
        <v>15</v>
      </c>
      <c r="C37" s="90">
        <v>45039</v>
      </c>
      <c r="D37" s="85">
        <f t="shared" si="1"/>
        <v>17</v>
      </c>
      <c r="E37" s="105">
        <v>44309</v>
      </c>
      <c r="F37" s="106">
        <f t="shared" si="4"/>
        <v>17</v>
      </c>
      <c r="G37" s="119" t="s">
        <v>186</v>
      </c>
      <c r="H37" s="120" t="s">
        <v>63</v>
      </c>
      <c r="I37" s="85">
        <v>7</v>
      </c>
      <c r="J37" s="74" t="e">
        <f>VLOOKUP(A37,#REF!, 2,FALSE)</f>
        <v>#REF!</v>
      </c>
      <c r="K37" s="87" t="s">
        <v>14</v>
      </c>
      <c r="L37" s="90">
        <v>45394</v>
      </c>
      <c r="M37" s="90">
        <v>44674</v>
      </c>
      <c r="N37" s="121" t="s">
        <v>68</v>
      </c>
    </row>
    <row r="38" spans="1:14" s="14" customFormat="1" ht="22.5" customHeight="1" thickBot="1">
      <c r="A38" s="3">
        <v>45397</v>
      </c>
      <c r="B38" s="4">
        <f t="shared" si="0"/>
        <v>16</v>
      </c>
      <c r="C38" s="66">
        <v>45031</v>
      </c>
      <c r="D38" s="67">
        <f t="shared" si="1"/>
        <v>16</v>
      </c>
      <c r="E38" s="66">
        <v>44312</v>
      </c>
      <c r="F38" s="4">
        <f t="shared" si="4"/>
        <v>18</v>
      </c>
      <c r="G38" s="15" t="s">
        <v>28</v>
      </c>
      <c r="H38" s="36" t="s">
        <v>63</v>
      </c>
      <c r="I38" s="4">
        <v>8</v>
      </c>
      <c r="J38" s="74" t="e">
        <f>VLOOKUP(A38,#REF!, 2,FALSE)</f>
        <v>#REF!</v>
      </c>
      <c r="K38" s="18" t="s">
        <v>202</v>
      </c>
      <c r="L38" s="3" t="s">
        <v>234</v>
      </c>
      <c r="M38" s="66" t="s">
        <v>175</v>
      </c>
      <c r="N38" s="8" t="s">
        <v>64</v>
      </c>
    </row>
    <row r="39" spans="1:14" s="41" customFormat="1" ht="24.95" customHeight="1" thickBot="1">
      <c r="A39" s="90">
        <v>45405</v>
      </c>
      <c r="B39" s="85">
        <f t="shared" si="0"/>
        <v>17</v>
      </c>
      <c r="C39" s="90">
        <v>45039</v>
      </c>
      <c r="D39" s="85">
        <f t="shared" si="1"/>
        <v>17</v>
      </c>
      <c r="E39" s="105">
        <v>44317</v>
      </c>
      <c r="F39" s="106">
        <f t="shared" si="4"/>
        <v>18</v>
      </c>
      <c r="G39" s="119" t="s">
        <v>186</v>
      </c>
      <c r="H39" s="86" t="s">
        <v>63</v>
      </c>
      <c r="I39" s="85">
        <v>9</v>
      </c>
      <c r="J39" s="74" t="e">
        <f>VLOOKUP(A39,#REF!, 2,FALSE)</f>
        <v>#REF!</v>
      </c>
      <c r="K39" s="87" t="s">
        <v>14</v>
      </c>
      <c r="L39" s="87">
        <v>45405</v>
      </c>
      <c r="M39" s="66">
        <v>45039</v>
      </c>
      <c r="N39" s="89" t="s">
        <v>176</v>
      </c>
    </row>
    <row r="40" spans="1:14" s="41" customFormat="1" ht="30" customHeight="1" thickBot="1">
      <c r="A40" s="90">
        <v>45413</v>
      </c>
      <c r="B40" s="85">
        <f t="shared" si="0"/>
        <v>18</v>
      </c>
      <c r="C40" s="90">
        <v>45047</v>
      </c>
      <c r="D40" s="85">
        <f t="shared" si="1"/>
        <v>19</v>
      </c>
      <c r="E40" s="105">
        <v>44325</v>
      </c>
      <c r="F40" s="106">
        <f t="shared" si="4"/>
        <v>20</v>
      </c>
      <c r="G40" s="119" t="s">
        <v>186</v>
      </c>
      <c r="H40" s="86" t="s">
        <v>63</v>
      </c>
      <c r="I40" s="86">
        <v>10</v>
      </c>
      <c r="J40" s="74" t="e">
        <f>VLOOKUP(A40,#REF!, 2,FALSE)</f>
        <v>#REF!</v>
      </c>
      <c r="K40" s="87" t="s">
        <v>14</v>
      </c>
      <c r="L40" s="87">
        <v>45413</v>
      </c>
      <c r="M40" s="66">
        <v>45047</v>
      </c>
      <c r="N40" s="89" t="s">
        <v>67</v>
      </c>
    </row>
    <row r="41" spans="1:14" s="20" customFormat="1" ht="29.25" customHeight="1" thickBot="1">
      <c r="A41" s="90">
        <v>45431</v>
      </c>
      <c r="B41" s="85">
        <f t="shared" si="0"/>
        <v>20</v>
      </c>
      <c r="C41" s="90">
        <v>45065</v>
      </c>
      <c r="D41" s="85">
        <f t="shared" si="1"/>
        <v>21</v>
      </c>
      <c r="E41" s="105">
        <v>44343</v>
      </c>
      <c r="F41" s="106">
        <f t="shared" si="4"/>
        <v>22</v>
      </c>
      <c r="G41" s="119" t="s">
        <v>186</v>
      </c>
      <c r="H41" s="86" t="s">
        <v>63</v>
      </c>
      <c r="I41" s="85">
        <v>12</v>
      </c>
      <c r="J41" s="74" t="e">
        <f>VLOOKUP(A41,#REF!, 2,FALSE)</f>
        <v>#REF!</v>
      </c>
      <c r="K41" s="87" t="s">
        <v>14</v>
      </c>
      <c r="L41" s="87">
        <v>45431</v>
      </c>
      <c r="M41" s="66">
        <v>45065</v>
      </c>
      <c r="N41" s="89" t="s">
        <v>129</v>
      </c>
    </row>
    <row r="42" spans="1:14" s="20" customFormat="1" ht="33" customHeight="1" thickBot="1">
      <c r="A42" s="93">
        <v>45444</v>
      </c>
      <c r="B42" s="91">
        <f t="shared" si="0"/>
        <v>22</v>
      </c>
      <c r="C42" s="93">
        <v>45080</v>
      </c>
      <c r="D42" s="91">
        <f t="shared" si="1"/>
        <v>23</v>
      </c>
      <c r="E42" s="57">
        <v>44357</v>
      </c>
      <c r="F42" s="56">
        <f t="shared" si="4"/>
        <v>24</v>
      </c>
      <c r="G42" s="91" t="s">
        <v>65</v>
      </c>
      <c r="H42" s="94" t="s">
        <v>131</v>
      </c>
      <c r="I42" s="91">
        <v>14</v>
      </c>
      <c r="J42" s="74" t="e">
        <f>VLOOKUP(A42,#REF!, 2,FALSE)</f>
        <v>#REF!</v>
      </c>
      <c r="K42" s="95"/>
      <c r="L42" s="93">
        <v>45444</v>
      </c>
      <c r="M42" s="66">
        <v>45080</v>
      </c>
      <c r="N42" s="128" t="s">
        <v>235</v>
      </c>
    </row>
    <row r="43" spans="1:14" ht="29.1" customHeight="1" thickBot="1">
      <c r="A43" s="39">
        <v>45446</v>
      </c>
      <c r="B43" s="15">
        <f t="shared" ref="B43:B72" si="6">WEEKNUM(A43,2)</f>
        <v>23</v>
      </c>
      <c r="C43" s="71">
        <v>45082</v>
      </c>
      <c r="D43" s="72">
        <f t="shared" ref="D43:D44" si="7">WEEKNUM(C43,2)</f>
        <v>24</v>
      </c>
      <c r="E43" s="71">
        <v>44358</v>
      </c>
      <c r="F43" s="15">
        <f t="shared" si="4"/>
        <v>24</v>
      </c>
      <c r="G43" s="44" t="s">
        <v>65</v>
      </c>
      <c r="H43" s="36" t="s">
        <v>30</v>
      </c>
      <c r="I43" s="15" t="s">
        <v>53</v>
      </c>
      <c r="J43" s="74" t="e">
        <f>VLOOKUP(A43,#REF!, 2,FALSE)</f>
        <v>#REF!</v>
      </c>
      <c r="K43" s="27" t="s">
        <v>74</v>
      </c>
      <c r="L43" s="59" t="s">
        <v>237</v>
      </c>
      <c r="M43" s="66" t="s">
        <v>153</v>
      </c>
      <c r="N43" s="17" t="s">
        <v>30</v>
      </c>
    </row>
    <row r="44" spans="1:14" s="129" customFormat="1" ht="31.5" customHeight="1" thickBot="1">
      <c r="A44" s="93">
        <v>45451</v>
      </c>
      <c r="B44" s="91">
        <f t="shared" si="6"/>
        <v>23</v>
      </c>
      <c r="C44" s="93">
        <v>45087</v>
      </c>
      <c r="D44" s="91">
        <f t="shared" si="7"/>
        <v>24</v>
      </c>
      <c r="E44" s="57">
        <v>44372</v>
      </c>
      <c r="F44" s="56">
        <f t="shared" si="4"/>
        <v>26</v>
      </c>
      <c r="G44" s="91" t="s">
        <v>28</v>
      </c>
      <c r="H44" s="94" t="s">
        <v>70</v>
      </c>
      <c r="I44" s="91">
        <v>15</v>
      </c>
      <c r="J44" s="74" t="e">
        <f>VLOOKUP(A44,#REF!, 2,FALSE)</f>
        <v>#REF!</v>
      </c>
      <c r="K44" s="95">
        <v>1</v>
      </c>
      <c r="L44" s="93">
        <v>45453</v>
      </c>
      <c r="M44" s="66">
        <v>45087</v>
      </c>
      <c r="N44" s="128" t="s">
        <v>236</v>
      </c>
    </row>
    <row r="45" spans="1:14" ht="27.6" customHeight="1" thickBot="1">
      <c r="A45" s="39">
        <v>45446</v>
      </c>
      <c r="B45" s="4">
        <f t="shared" ref="B45" si="8">WEEKNUM(A45,2)</f>
        <v>23</v>
      </c>
      <c r="C45" s="66">
        <v>45082</v>
      </c>
      <c r="D45" s="67">
        <f t="shared" ref="D45:D72" si="9">WEEKNUM(C45,2)</f>
        <v>24</v>
      </c>
      <c r="E45" s="66">
        <v>44211</v>
      </c>
      <c r="F45" s="4">
        <f t="shared" ref="F45" si="10">WEEKNUM(E45)</f>
        <v>3</v>
      </c>
      <c r="G45" s="4" t="s">
        <v>28</v>
      </c>
      <c r="H45" s="33" t="s">
        <v>71</v>
      </c>
      <c r="I45" s="15" t="s">
        <v>53</v>
      </c>
      <c r="J45" s="74" t="e">
        <f>VLOOKUP(A45,#REF!, 2,FALSE)</f>
        <v>#REF!</v>
      </c>
      <c r="K45" s="5">
        <v>13</v>
      </c>
      <c r="L45" s="59" t="s">
        <v>238</v>
      </c>
      <c r="M45" s="66" t="s">
        <v>154</v>
      </c>
      <c r="N45" s="6" t="s">
        <v>72</v>
      </c>
    </row>
    <row r="46" spans="1:14" s="20" customFormat="1" ht="29.25" customHeight="1" thickBot="1">
      <c r="A46" s="90">
        <v>45458</v>
      </c>
      <c r="B46" s="85">
        <f t="shared" si="6"/>
        <v>24</v>
      </c>
      <c r="C46" s="90">
        <v>45104</v>
      </c>
      <c r="D46" s="85">
        <f t="shared" si="9"/>
        <v>27</v>
      </c>
      <c r="E46" s="105">
        <v>44371</v>
      </c>
      <c r="F46" s="106">
        <f t="shared" si="4"/>
        <v>26</v>
      </c>
      <c r="G46" s="119" t="s">
        <v>28</v>
      </c>
      <c r="H46" s="86" t="s">
        <v>63</v>
      </c>
      <c r="I46" s="85">
        <v>16</v>
      </c>
      <c r="J46" s="74" t="e">
        <f>VLOOKUP(A46,#REF!, 2,FALSE)</f>
        <v>#REF!</v>
      </c>
      <c r="K46" s="88" t="s">
        <v>239</v>
      </c>
      <c r="L46" s="88">
        <v>45458</v>
      </c>
      <c r="M46" s="66">
        <v>45104</v>
      </c>
      <c r="N46" s="89" t="s">
        <v>85</v>
      </c>
    </row>
    <row r="47" spans="1:14" s="20" customFormat="1" ht="29.25" customHeight="1" thickBot="1">
      <c r="A47" s="90">
        <v>45459</v>
      </c>
      <c r="B47" s="85">
        <f t="shared" si="6"/>
        <v>24</v>
      </c>
      <c r="C47" s="90">
        <v>45105</v>
      </c>
      <c r="D47" s="85">
        <f t="shared" si="9"/>
        <v>27</v>
      </c>
      <c r="E47" s="105">
        <v>44207</v>
      </c>
      <c r="F47" s="106">
        <f t="shared" si="4"/>
        <v>3</v>
      </c>
      <c r="G47" s="119" t="s">
        <v>28</v>
      </c>
      <c r="H47" s="86" t="s">
        <v>63</v>
      </c>
      <c r="I47" s="85">
        <v>16</v>
      </c>
      <c r="J47" s="74" t="e">
        <f>VLOOKUP(A47,#REF!, 2,FALSE)</f>
        <v>#REF!</v>
      </c>
      <c r="K47" s="87" t="s">
        <v>14</v>
      </c>
      <c r="L47" s="88">
        <v>45459</v>
      </c>
      <c r="M47" s="66">
        <v>45105</v>
      </c>
      <c r="N47" s="89" t="s">
        <v>86</v>
      </c>
    </row>
    <row r="48" spans="1:14" s="20" customFormat="1" ht="29.25" customHeight="1" thickBot="1">
      <c r="A48" s="90">
        <v>45460</v>
      </c>
      <c r="B48" s="85">
        <f t="shared" si="6"/>
        <v>25</v>
      </c>
      <c r="C48" s="90">
        <v>45106</v>
      </c>
      <c r="D48" s="85">
        <f t="shared" si="9"/>
        <v>27</v>
      </c>
      <c r="E48" s="105">
        <v>44208</v>
      </c>
      <c r="F48" s="106">
        <f t="shared" si="4"/>
        <v>3</v>
      </c>
      <c r="G48" s="119" t="s">
        <v>28</v>
      </c>
      <c r="H48" s="86" t="s">
        <v>63</v>
      </c>
      <c r="I48" s="85">
        <v>17</v>
      </c>
      <c r="J48" s="74" t="e">
        <f>VLOOKUP(A48,#REF!, 2,FALSE)</f>
        <v>#REF!</v>
      </c>
      <c r="K48" s="87" t="s">
        <v>14</v>
      </c>
      <c r="L48" s="88">
        <v>45460</v>
      </c>
      <c r="M48" s="66">
        <v>45106</v>
      </c>
      <c r="N48" s="89" t="s">
        <v>86</v>
      </c>
    </row>
    <row r="49" spans="1:14" s="20" customFormat="1" ht="29.25" customHeight="1" thickBot="1">
      <c r="A49" s="90">
        <v>45461</v>
      </c>
      <c r="B49" s="85">
        <f t="shared" si="6"/>
        <v>25</v>
      </c>
      <c r="C49" s="90">
        <v>45107</v>
      </c>
      <c r="D49" s="85">
        <f t="shared" si="9"/>
        <v>27</v>
      </c>
      <c r="E49" s="105">
        <v>44209</v>
      </c>
      <c r="F49" s="106">
        <f t="shared" si="4"/>
        <v>3</v>
      </c>
      <c r="G49" s="85" t="s">
        <v>28</v>
      </c>
      <c r="H49" s="86" t="s">
        <v>63</v>
      </c>
      <c r="I49" s="85">
        <v>17</v>
      </c>
      <c r="J49" s="74" t="e">
        <f>VLOOKUP(A49,#REF!, 2,FALSE)</f>
        <v>#REF!</v>
      </c>
      <c r="K49" s="90" t="s">
        <v>14</v>
      </c>
      <c r="L49" s="140">
        <v>45461</v>
      </c>
      <c r="M49" s="66">
        <v>45107</v>
      </c>
      <c r="N49" s="121" t="s">
        <v>86</v>
      </c>
    </row>
    <row r="50" spans="1:14" s="20" customFormat="1" ht="29.25" customHeight="1" thickBot="1">
      <c r="A50" s="90">
        <v>45462</v>
      </c>
      <c r="B50" s="85">
        <f t="shared" si="6"/>
        <v>25</v>
      </c>
      <c r="C50" s="90">
        <v>45108</v>
      </c>
      <c r="D50" s="85">
        <f t="shared" si="9"/>
        <v>27</v>
      </c>
      <c r="E50" s="105">
        <v>44210</v>
      </c>
      <c r="F50" s="106">
        <f t="shared" si="4"/>
        <v>3</v>
      </c>
      <c r="G50" s="85" t="s">
        <v>28</v>
      </c>
      <c r="H50" s="86" t="s">
        <v>63</v>
      </c>
      <c r="I50" s="85">
        <v>17</v>
      </c>
      <c r="J50" s="74" t="e">
        <f>VLOOKUP(A50,#REF!, 2,FALSE)</f>
        <v>#REF!</v>
      </c>
      <c r="K50" s="90" t="s">
        <v>14</v>
      </c>
      <c r="L50" s="140">
        <v>45462</v>
      </c>
      <c r="M50" s="66">
        <v>45108</v>
      </c>
      <c r="N50" s="121" t="s">
        <v>86</v>
      </c>
    </row>
    <row r="51" spans="1:14" ht="27.6" customHeight="1" thickBot="1">
      <c r="A51" s="39">
        <v>45467</v>
      </c>
      <c r="B51" s="4">
        <f t="shared" si="6"/>
        <v>26</v>
      </c>
      <c r="C51" s="66">
        <v>45096</v>
      </c>
      <c r="D51" s="67">
        <f t="shared" si="9"/>
        <v>26</v>
      </c>
      <c r="E51" s="66">
        <v>44215</v>
      </c>
      <c r="F51" s="4">
        <f t="shared" si="4"/>
        <v>4</v>
      </c>
      <c r="G51" s="4" t="s">
        <v>28</v>
      </c>
      <c r="H51" s="33" t="s">
        <v>155</v>
      </c>
      <c r="I51" s="4">
        <v>18</v>
      </c>
      <c r="J51" s="74" t="e">
        <f>VLOOKUP(A51,#REF!, 2,FALSE)</f>
        <v>#REF!</v>
      </c>
      <c r="K51" s="5">
        <v>1</v>
      </c>
      <c r="L51" s="39">
        <v>45467</v>
      </c>
      <c r="M51" s="66">
        <v>45096</v>
      </c>
      <c r="N51" s="6" t="s">
        <v>157</v>
      </c>
    </row>
    <row r="52" spans="1:14" ht="27.6" customHeight="1" thickBot="1">
      <c r="A52" s="39">
        <v>45468</v>
      </c>
      <c r="B52" s="4">
        <f t="shared" si="6"/>
        <v>26</v>
      </c>
      <c r="C52" s="66">
        <v>45097</v>
      </c>
      <c r="D52" s="67">
        <f t="shared" si="9"/>
        <v>26</v>
      </c>
      <c r="E52" s="66">
        <v>44216</v>
      </c>
      <c r="F52" s="4">
        <f t="shared" si="4"/>
        <v>4</v>
      </c>
      <c r="G52" s="4" t="s">
        <v>28</v>
      </c>
      <c r="H52" s="33" t="s">
        <v>73</v>
      </c>
      <c r="I52" s="4">
        <v>18</v>
      </c>
      <c r="J52" s="74" t="e">
        <f>VLOOKUP(A52,#REF!, 2,FALSE)</f>
        <v>#REF!</v>
      </c>
      <c r="K52" s="18">
        <v>5</v>
      </c>
      <c r="L52" s="3" t="s">
        <v>240</v>
      </c>
      <c r="M52" s="66" t="s">
        <v>156</v>
      </c>
      <c r="N52" s="6" t="s">
        <v>73</v>
      </c>
    </row>
    <row r="53" spans="1:14" ht="29.25" customHeight="1" thickBot="1">
      <c r="A53" s="3">
        <v>45468</v>
      </c>
      <c r="B53" s="4">
        <f t="shared" si="6"/>
        <v>26</v>
      </c>
      <c r="C53" s="66">
        <v>45097</v>
      </c>
      <c r="D53" s="67">
        <f t="shared" si="9"/>
        <v>26</v>
      </c>
      <c r="E53" s="66">
        <v>44227</v>
      </c>
      <c r="F53" s="4">
        <f t="shared" si="4"/>
        <v>6</v>
      </c>
      <c r="G53" s="4" t="s">
        <v>28</v>
      </c>
      <c r="H53" s="33" t="s">
        <v>135</v>
      </c>
      <c r="I53" s="4" t="s">
        <v>243</v>
      </c>
      <c r="J53" s="74" t="e">
        <f>VLOOKUP(A53,#REF!, 2,FALSE)</f>
        <v>#REF!</v>
      </c>
      <c r="K53" s="18">
        <v>7</v>
      </c>
      <c r="L53" s="3" t="s">
        <v>241</v>
      </c>
      <c r="M53" s="66" t="s">
        <v>158</v>
      </c>
      <c r="N53" s="6" t="s">
        <v>135</v>
      </c>
    </row>
    <row r="54" spans="1:14" ht="29.25" customHeight="1" thickBot="1">
      <c r="A54" s="3">
        <v>45475</v>
      </c>
      <c r="B54" s="4">
        <f t="shared" si="6"/>
        <v>27</v>
      </c>
      <c r="C54" s="66">
        <v>45110</v>
      </c>
      <c r="D54" s="67">
        <f t="shared" si="9"/>
        <v>28</v>
      </c>
      <c r="E54" s="66">
        <v>44239</v>
      </c>
      <c r="F54" s="4">
        <f t="shared" si="4"/>
        <v>7</v>
      </c>
      <c r="G54" s="4" t="s">
        <v>28</v>
      </c>
      <c r="H54" s="33" t="s">
        <v>139</v>
      </c>
      <c r="I54" s="4">
        <v>19</v>
      </c>
      <c r="J54" s="74" t="e">
        <f>VLOOKUP(A54,#REF!, 2,FALSE)</f>
        <v>#REF!</v>
      </c>
      <c r="K54" s="5">
        <v>1</v>
      </c>
      <c r="L54" s="3">
        <v>45475</v>
      </c>
      <c r="M54" s="66">
        <v>45110</v>
      </c>
      <c r="N54" s="6" t="s">
        <v>20</v>
      </c>
    </row>
    <row r="55" spans="1:14" ht="29.25" customHeight="1" thickBot="1">
      <c r="A55" s="3">
        <v>45476</v>
      </c>
      <c r="B55" s="4">
        <f t="shared" si="6"/>
        <v>27</v>
      </c>
      <c r="C55" s="66">
        <v>45111</v>
      </c>
      <c r="D55" s="67">
        <f t="shared" si="9"/>
        <v>28</v>
      </c>
      <c r="E55" s="66">
        <v>44243</v>
      </c>
      <c r="F55" s="4">
        <f t="shared" si="4"/>
        <v>8</v>
      </c>
      <c r="G55" s="4" t="s">
        <v>28</v>
      </c>
      <c r="H55" s="33" t="s">
        <v>140</v>
      </c>
      <c r="I55" s="4">
        <v>19</v>
      </c>
      <c r="J55" s="74" t="e">
        <f>VLOOKUP(A55,#REF!, 2,FALSE)</f>
        <v>#REF!</v>
      </c>
      <c r="K55" s="5">
        <v>1</v>
      </c>
      <c r="L55" s="3">
        <v>45476</v>
      </c>
      <c r="M55" s="66">
        <v>45111</v>
      </c>
      <c r="N55" s="6" t="s">
        <v>21</v>
      </c>
    </row>
    <row r="56" spans="1:14" ht="29.25" customHeight="1" thickBot="1">
      <c r="A56" s="3">
        <v>45477</v>
      </c>
      <c r="B56" s="4">
        <f t="shared" si="6"/>
        <v>27</v>
      </c>
      <c r="C56" s="66">
        <v>44742</v>
      </c>
      <c r="D56" s="67">
        <f t="shared" si="9"/>
        <v>27</v>
      </c>
      <c r="E56" s="66">
        <v>44244</v>
      </c>
      <c r="F56" s="4">
        <f t="shared" si="4"/>
        <v>8</v>
      </c>
      <c r="G56" s="4" t="s">
        <v>28</v>
      </c>
      <c r="H56" s="33" t="s">
        <v>80</v>
      </c>
      <c r="I56" s="4">
        <v>19</v>
      </c>
      <c r="J56" s="74" t="e">
        <f>VLOOKUP(A56,#REF!, 2,FALSE)</f>
        <v>#REF!</v>
      </c>
      <c r="K56" s="5">
        <v>1</v>
      </c>
      <c r="L56" s="3">
        <v>45477</v>
      </c>
      <c r="M56" s="66">
        <v>45112</v>
      </c>
      <c r="N56" s="6" t="s">
        <v>22</v>
      </c>
    </row>
    <row r="57" spans="1:14" ht="29.25" customHeight="1" thickBot="1">
      <c r="A57" s="3">
        <v>45478</v>
      </c>
      <c r="B57" s="4">
        <f t="shared" si="6"/>
        <v>27</v>
      </c>
      <c r="C57" s="66">
        <v>44743</v>
      </c>
      <c r="D57" s="67">
        <f t="shared" si="9"/>
        <v>27</v>
      </c>
      <c r="E57" s="66">
        <v>44245</v>
      </c>
      <c r="F57" s="4">
        <f t="shared" si="4"/>
        <v>8</v>
      </c>
      <c r="G57" s="4" t="s">
        <v>28</v>
      </c>
      <c r="H57" s="33" t="s">
        <v>137</v>
      </c>
      <c r="I57" s="4">
        <v>19</v>
      </c>
      <c r="J57" s="74" t="e">
        <f>VLOOKUP(A57,#REF!, 2,FALSE)</f>
        <v>#REF!</v>
      </c>
      <c r="K57" s="5">
        <v>2</v>
      </c>
      <c r="L57" s="3" t="s">
        <v>242</v>
      </c>
      <c r="M57" s="66" t="s">
        <v>165</v>
      </c>
      <c r="N57" s="6" t="s">
        <v>138</v>
      </c>
    </row>
    <row r="58" spans="1:14" ht="37.5" customHeight="1" thickBot="1">
      <c r="A58" s="109">
        <v>45475</v>
      </c>
      <c r="B58" s="110">
        <f t="shared" si="6"/>
        <v>27</v>
      </c>
      <c r="C58" s="109">
        <v>44747</v>
      </c>
      <c r="D58" s="110">
        <f t="shared" si="9"/>
        <v>28</v>
      </c>
      <c r="E58" s="109">
        <v>44403</v>
      </c>
      <c r="F58" s="110">
        <f>WEEKNUM(E58)</f>
        <v>31</v>
      </c>
      <c r="G58" s="111" t="s">
        <v>90</v>
      </c>
      <c r="H58" s="111" t="s">
        <v>90</v>
      </c>
      <c r="I58" s="110">
        <v>20</v>
      </c>
      <c r="J58" s="74" t="e">
        <f>VLOOKUP(A58,#REF!, 2,FALSE)</f>
        <v>#REF!</v>
      </c>
      <c r="K58" s="110">
        <v>5</v>
      </c>
      <c r="L58" s="112" t="s">
        <v>244</v>
      </c>
      <c r="M58" s="66" t="s">
        <v>164</v>
      </c>
      <c r="N58" s="113" t="s">
        <v>245</v>
      </c>
    </row>
    <row r="59" spans="1:14" ht="38.25" customHeight="1" thickBot="1">
      <c r="A59" s="3">
        <v>45474</v>
      </c>
      <c r="B59" s="4">
        <f t="shared" si="6"/>
        <v>27</v>
      </c>
      <c r="C59" s="66">
        <v>45103</v>
      </c>
      <c r="D59" s="67">
        <f t="shared" si="9"/>
        <v>27</v>
      </c>
      <c r="E59" s="66"/>
      <c r="F59" s="4">
        <f t="shared" si="4"/>
        <v>0</v>
      </c>
      <c r="G59" s="4" t="s">
        <v>31</v>
      </c>
      <c r="H59" s="33" t="s">
        <v>136</v>
      </c>
      <c r="I59" s="4" t="s">
        <v>133</v>
      </c>
      <c r="J59" s="74" t="e">
        <f>VLOOKUP(A59,#REF!, 2,FALSE)</f>
        <v>#REF!</v>
      </c>
      <c r="K59" s="18">
        <v>1</v>
      </c>
      <c r="L59" s="40">
        <v>45474</v>
      </c>
      <c r="M59" s="66">
        <v>45103</v>
      </c>
      <c r="N59" s="6" t="s">
        <v>246</v>
      </c>
    </row>
    <row r="60" spans="1:14" ht="29.25" customHeight="1" thickBot="1">
      <c r="A60" s="3">
        <v>45478</v>
      </c>
      <c r="B60" s="4">
        <f t="shared" si="6"/>
        <v>27</v>
      </c>
      <c r="C60" s="66">
        <v>45114</v>
      </c>
      <c r="D60" s="67">
        <f t="shared" si="9"/>
        <v>28</v>
      </c>
      <c r="E60" s="66">
        <v>44417</v>
      </c>
      <c r="F60" s="4">
        <f t="shared" si="4"/>
        <v>33</v>
      </c>
      <c r="G60" s="4" t="s">
        <v>31</v>
      </c>
      <c r="H60" s="33" t="s">
        <v>248</v>
      </c>
      <c r="I60" s="4" t="s">
        <v>133</v>
      </c>
      <c r="J60" s="74" t="e">
        <f>VLOOKUP(A60,#REF!, 2,FALSE)</f>
        <v>#REF!</v>
      </c>
      <c r="K60" s="18">
        <v>5</v>
      </c>
      <c r="L60" s="40" t="s">
        <v>247</v>
      </c>
      <c r="M60" s="66" t="s">
        <v>159</v>
      </c>
      <c r="N60" s="6" t="s">
        <v>143</v>
      </c>
    </row>
    <row r="61" spans="1:14" ht="29.25" customHeight="1" thickBot="1">
      <c r="A61" s="3">
        <v>45478</v>
      </c>
      <c r="B61" s="4">
        <f>WEEKNUM(A61,2)</f>
        <v>27</v>
      </c>
      <c r="C61" s="66">
        <v>44749</v>
      </c>
      <c r="D61" s="67">
        <f>WEEKNUM(C61,2)</f>
        <v>28</v>
      </c>
      <c r="E61" s="66">
        <v>44419</v>
      </c>
      <c r="F61" s="4">
        <f>WEEKNUM(E61)</f>
        <v>33</v>
      </c>
      <c r="G61" s="4" t="s">
        <v>31</v>
      </c>
      <c r="H61" s="33" t="s">
        <v>43</v>
      </c>
      <c r="I61" s="4" t="s">
        <v>133</v>
      </c>
      <c r="J61" s="74" t="e">
        <f>VLOOKUP(A61,#REF!, 2,FALSE)</f>
        <v>#REF!</v>
      </c>
      <c r="K61" s="18">
        <v>9</v>
      </c>
      <c r="L61" s="40" t="s">
        <v>286</v>
      </c>
      <c r="M61" s="66" t="s">
        <v>177</v>
      </c>
      <c r="N61" s="6" t="s">
        <v>144</v>
      </c>
    </row>
    <row r="62" spans="1:14" ht="29.25" customHeight="1" thickBot="1">
      <c r="A62" s="3">
        <v>45483</v>
      </c>
      <c r="B62" s="4">
        <f t="shared" si="6"/>
        <v>28</v>
      </c>
      <c r="C62" s="66">
        <v>45118</v>
      </c>
      <c r="D62" s="67">
        <f t="shared" si="9"/>
        <v>29</v>
      </c>
      <c r="E62" s="66">
        <v>44425</v>
      </c>
      <c r="F62" s="4">
        <f t="shared" si="4"/>
        <v>34</v>
      </c>
      <c r="G62" s="4" t="s">
        <v>31</v>
      </c>
      <c r="H62" s="33" t="s">
        <v>145</v>
      </c>
      <c r="I62" s="4" t="s">
        <v>133</v>
      </c>
      <c r="J62" s="74" t="e">
        <f>VLOOKUP(A62,#REF!, 2,FALSE)</f>
        <v>#REF!</v>
      </c>
      <c r="K62" s="18">
        <v>1</v>
      </c>
      <c r="L62" s="43">
        <v>45484</v>
      </c>
      <c r="M62" s="66">
        <v>45118</v>
      </c>
      <c r="N62" s="6" t="s">
        <v>196</v>
      </c>
    </row>
    <row r="63" spans="1:14" ht="45" customHeight="1" thickBot="1">
      <c r="A63" s="3">
        <v>45484</v>
      </c>
      <c r="B63" s="4">
        <f t="shared" si="6"/>
        <v>28</v>
      </c>
      <c r="C63" s="66">
        <v>44747</v>
      </c>
      <c r="D63" s="67">
        <f t="shared" si="9"/>
        <v>28</v>
      </c>
      <c r="E63" s="66">
        <v>44426</v>
      </c>
      <c r="F63" s="4">
        <f t="shared" si="4"/>
        <v>34</v>
      </c>
      <c r="G63" s="4" t="s">
        <v>31</v>
      </c>
      <c r="H63" s="33" t="s">
        <v>147</v>
      </c>
      <c r="I63" s="4" t="s">
        <v>133</v>
      </c>
      <c r="J63" s="74" t="e">
        <f>VLOOKUP(A63,#REF!, 2,FALSE)</f>
        <v>#REF!</v>
      </c>
      <c r="K63" s="5">
        <v>2</v>
      </c>
      <c r="L63" s="43" t="s">
        <v>249</v>
      </c>
      <c r="M63" s="66" t="s">
        <v>160</v>
      </c>
      <c r="N63" s="6" t="s">
        <v>146</v>
      </c>
    </row>
    <row r="64" spans="1:14" s="20" customFormat="1" ht="29.25" customHeight="1" thickBot="1">
      <c r="A64" s="102">
        <v>45486</v>
      </c>
      <c r="B64" s="98">
        <f t="shared" si="6"/>
        <v>28</v>
      </c>
      <c r="C64" s="102">
        <v>45121</v>
      </c>
      <c r="D64" s="98">
        <f t="shared" si="9"/>
        <v>29</v>
      </c>
      <c r="E64" s="70"/>
      <c r="F64" s="61">
        <f t="shared" si="4"/>
        <v>0</v>
      </c>
      <c r="G64" s="98" t="s">
        <v>31</v>
      </c>
      <c r="H64" s="99" t="s">
        <v>132</v>
      </c>
      <c r="I64" s="98" t="s">
        <v>133</v>
      </c>
      <c r="J64" s="74" t="e">
        <f>VLOOKUP(A64,#REF!, 2,FALSE)</f>
        <v>#REF!</v>
      </c>
      <c r="K64" s="100">
        <v>1</v>
      </c>
      <c r="L64" s="102">
        <v>45486</v>
      </c>
      <c r="M64" s="66">
        <v>45121</v>
      </c>
      <c r="N64" s="101" t="s">
        <v>209</v>
      </c>
    </row>
    <row r="65" spans="1:14" s="20" customFormat="1" ht="29.25" customHeight="1" thickBot="1">
      <c r="A65" s="87">
        <v>45488</v>
      </c>
      <c r="B65" s="117">
        <f t="shared" si="6"/>
        <v>29</v>
      </c>
      <c r="C65" s="87">
        <v>45122</v>
      </c>
      <c r="D65" s="117">
        <f t="shared" si="9"/>
        <v>29</v>
      </c>
      <c r="E65" s="105"/>
      <c r="F65" s="106"/>
      <c r="G65" s="117" t="s">
        <v>187</v>
      </c>
      <c r="H65" s="118" t="s">
        <v>31</v>
      </c>
      <c r="I65" s="117"/>
      <c r="J65" s="74" t="e">
        <f>VLOOKUP(A65,#REF!, 2,FALSE)</f>
        <v>#REF!</v>
      </c>
      <c r="K65" s="87" t="s">
        <v>14</v>
      </c>
      <c r="L65" s="87">
        <v>45488</v>
      </c>
      <c r="M65" s="66">
        <v>44757</v>
      </c>
      <c r="N65" s="89" t="s">
        <v>87</v>
      </c>
    </row>
    <row r="66" spans="1:14" ht="24.95" customHeight="1" thickBot="1">
      <c r="A66" s="42">
        <v>45489</v>
      </c>
      <c r="B66" s="76">
        <f t="shared" si="6"/>
        <v>29</v>
      </c>
      <c r="C66" s="42">
        <v>45124</v>
      </c>
      <c r="D66" s="76">
        <f t="shared" si="9"/>
        <v>30</v>
      </c>
      <c r="E66" s="66">
        <v>44424</v>
      </c>
      <c r="F66" s="29">
        <f t="shared" si="4"/>
        <v>34</v>
      </c>
      <c r="G66" s="76" t="s">
        <v>31</v>
      </c>
      <c r="H66" s="124" t="s">
        <v>82</v>
      </c>
      <c r="I66" s="76">
        <v>1</v>
      </c>
      <c r="J66" s="74" t="e">
        <f>VLOOKUP(A66,#REF!, 2,FALSE)</f>
        <v>#REF!</v>
      </c>
      <c r="K66" s="125">
        <v>2</v>
      </c>
      <c r="L66" s="126">
        <v>45489</v>
      </c>
      <c r="M66" s="66">
        <v>45124</v>
      </c>
      <c r="N66" s="127" t="s">
        <v>161</v>
      </c>
    </row>
    <row r="67" spans="1:14" s="129" customFormat="1" ht="24.95" customHeight="1" thickBot="1">
      <c r="A67" s="139">
        <v>45521</v>
      </c>
      <c r="B67" s="141">
        <f t="shared" si="6"/>
        <v>33</v>
      </c>
      <c r="C67" s="139">
        <v>45157</v>
      </c>
      <c r="D67" s="141">
        <f t="shared" si="9"/>
        <v>34</v>
      </c>
      <c r="E67" s="139">
        <v>44457</v>
      </c>
      <c r="F67" s="141">
        <f t="shared" si="4"/>
        <v>38</v>
      </c>
      <c r="G67" s="141" t="s">
        <v>31</v>
      </c>
      <c r="H67" s="142" t="s">
        <v>88</v>
      </c>
      <c r="I67" s="141">
        <v>5</v>
      </c>
      <c r="J67" s="143" t="e">
        <f>VLOOKUP(A67,#REF!, 2,FALSE)</f>
        <v>#REF!</v>
      </c>
      <c r="K67" s="144"/>
      <c r="L67" s="145">
        <v>45521</v>
      </c>
      <c r="M67" s="146">
        <v>45157</v>
      </c>
      <c r="N67" s="147" t="s">
        <v>83</v>
      </c>
    </row>
    <row r="68" spans="1:14" s="129" customFormat="1" ht="22.5" customHeight="1" thickBot="1">
      <c r="A68" s="39">
        <v>45522</v>
      </c>
      <c r="B68" s="15">
        <f t="shared" si="6"/>
        <v>33</v>
      </c>
      <c r="C68" s="66">
        <v>45158</v>
      </c>
      <c r="D68" s="72">
        <f t="shared" si="9"/>
        <v>34</v>
      </c>
      <c r="E68" s="71">
        <v>44458</v>
      </c>
      <c r="F68" s="15">
        <f t="shared" si="4"/>
        <v>39</v>
      </c>
      <c r="G68" s="15" t="s">
        <v>31</v>
      </c>
      <c r="H68" s="36" t="s">
        <v>32</v>
      </c>
      <c r="I68" s="15">
        <v>5</v>
      </c>
      <c r="J68" s="107" t="e">
        <f>VLOOKUP(A68,#REF!, 2,FALSE)</f>
        <v>#REF!</v>
      </c>
      <c r="K68" s="16"/>
      <c r="L68" s="39">
        <v>45522</v>
      </c>
      <c r="M68" s="71">
        <v>45158</v>
      </c>
      <c r="N68" s="17" t="s">
        <v>84</v>
      </c>
    </row>
    <row r="69" spans="1:14" ht="22.5" customHeight="1" thickBot="1">
      <c r="A69" s="39">
        <v>45523</v>
      </c>
      <c r="B69" s="4">
        <f t="shared" si="6"/>
        <v>34</v>
      </c>
      <c r="C69" s="66">
        <v>45159</v>
      </c>
      <c r="D69" s="67">
        <f t="shared" si="9"/>
        <v>35</v>
      </c>
      <c r="E69" s="66">
        <v>44459</v>
      </c>
      <c r="F69" s="4">
        <f t="shared" si="4"/>
        <v>39</v>
      </c>
      <c r="G69" s="4" t="s">
        <v>31</v>
      </c>
      <c r="H69" s="33" t="s">
        <v>32</v>
      </c>
      <c r="I69" s="4">
        <v>6</v>
      </c>
      <c r="J69" s="74" t="e">
        <f>VLOOKUP(A69,#REF!, 2,FALSE)</f>
        <v>#REF!</v>
      </c>
      <c r="K69" s="5">
        <v>6</v>
      </c>
      <c r="L69" s="3" t="s">
        <v>250</v>
      </c>
      <c r="M69" s="66" t="s">
        <v>162</v>
      </c>
      <c r="N69" s="6" t="s">
        <v>32</v>
      </c>
    </row>
    <row r="70" spans="1:14" ht="22.5" customHeight="1" thickBot="1">
      <c r="A70" s="3">
        <v>45523</v>
      </c>
      <c r="B70" s="4">
        <f t="shared" si="6"/>
        <v>34</v>
      </c>
      <c r="C70" s="66">
        <v>45159</v>
      </c>
      <c r="D70" s="67">
        <f t="shared" si="9"/>
        <v>35</v>
      </c>
      <c r="E70" s="66">
        <v>44459</v>
      </c>
      <c r="F70" s="4">
        <f t="shared" si="4"/>
        <v>39</v>
      </c>
      <c r="G70" s="4" t="s">
        <v>31</v>
      </c>
      <c r="H70" s="33" t="s">
        <v>33</v>
      </c>
      <c r="I70" s="4">
        <v>6</v>
      </c>
      <c r="J70" s="74" t="e">
        <f>VLOOKUP(A70,#REF!, 2,FALSE)</f>
        <v>#REF!</v>
      </c>
      <c r="K70" s="5">
        <v>7</v>
      </c>
      <c r="L70" s="3" t="s">
        <v>251</v>
      </c>
      <c r="M70" s="66" t="s">
        <v>163</v>
      </c>
      <c r="N70" s="6" t="s">
        <v>33</v>
      </c>
    </row>
    <row r="71" spans="1:14" s="20" customFormat="1" ht="36" customHeight="1" thickBot="1">
      <c r="A71" s="87">
        <v>45534</v>
      </c>
      <c r="B71" s="117">
        <f t="shared" si="6"/>
        <v>35</v>
      </c>
      <c r="C71" s="87">
        <v>45168</v>
      </c>
      <c r="D71" s="117">
        <f t="shared" si="9"/>
        <v>36</v>
      </c>
      <c r="E71" s="105"/>
      <c r="F71" s="106"/>
      <c r="G71" s="117" t="s">
        <v>187</v>
      </c>
      <c r="H71" s="118" t="s">
        <v>31</v>
      </c>
      <c r="I71" s="117"/>
      <c r="J71" s="74" t="e">
        <f>VLOOKUP(A71,#REF!, 2,FALSE)</f>
        <v>#REF!</v>
      </c>
      <c r="K71" s="87" t="s">
        <v>14</v>
      </c>
      <c r="L71" s="87">
        <v>45534</v>
      </c>
      <c r="M71" s="66">
        <v>45168</v>
      </c>
      <c r="N71" s="89" t="s">
        <v>89</v>
      </c>
    </row>
    <row r="72" spans="1:14" s="14" customFormat="1" ht="34.5" customHeight="1" thickBot="1">
      <c r="A72" s="42">
        <v>45565</v>
      </c>
      <c r="B72" s="76">
        <f t="shared" si="6"/>
        <v>40</v>
      </c>
      <c r="C72" s="42">
        <v>44836</v>
      </c>
      <c r="D72" s="76">
        <f t="shared" si="9"/>
        <v>40</v>
      </c>
      <c r="E72" s="42">
        <v>44473</v>
      </c>
      <c r="F72" s="76">
        <f t="shared" si="4"/>
        <v>41</v>
      </c>
      <c r="G72" s="35" t="s">
        <v>167</v>
      </c>
      <c r="H72" s="35" t="s">
        <v>166</v>
      </c>
      <c r="I72" s="12"/>
      <c r="J72" s="74" t="e">
        <f>VLOOKUP(A72,#REF!, 2,FALSE)</f>
        <v>#REF!</v>
      </c>
      <c r="K72" s="12">
        <v>1</v>
      </c>
      <c r="L72" s="42">
        <v>45565</v>
      </c>
      <c r="M72" s="66">
        <v>45201</v>
      </c>
      <c r="N72" s="25" t="s">
        <v>252</v>
      </c>
    </row>
  </sheetData>
  <autoFilter ref="A2:N72"/>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6</vt:i4>
      </vt:variant>
    </vt:vector>
  </HeadingPairs>
  <TitlesOfParts>
    <vt:vector size="10" baseType="lpstr">
      <vt:lpstr>ASIL ÖZET</vt:lpstr>
      <vt:lpstr>2023-2024 LİSANS DERS-SINAV</vt:lpstr>
      <vt:lpstr>2023-2024 LİSANS GEÇİŞ-BAŞVURU</vt:lpstr>
      <vt:lpstr>BAŞLANGIÇLAR</vt:lpstr>
      <vt:lpstr>'2023-2024 LİSANS DERS-SINAV'!Yazdırma_Alanı</vt:lpstr>
      <vt:lpstr>'2023-2024 LİSANS GEÇİŞ-BAŞVURU'!Yazdırma_Alanı</vt:lpstr>
      <vt:lpstr>BAŞLANGIÇLAR!Yazdırma_Alanı</vt:lpstr>
      <vt:lpstr>'2023-2024 LİSANS DERS-SINAV'!Yazdırma_Başlıkları</vt:lpstr>
      <vt:lpstr>'2023-2024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Supervisor</cp:lastModifiedBy>
  <cp:lastPrinted>2023-05-26T14:44:09Z</cp:lastPrinted>
  <dcterms:created xsi:type="dcterms:W3CDTF">2021-05-17T03:42:14Z</dcterms:created>
  <dcterms:modified xsi:type="dcterms:W3CDTF">2023-06-20T14:31:13Z</dcterms:modified>
</cp:coreProperties>
</file>